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EstaPasta_de_trabalho" defaultThemeVersion="124226"/>
  <bookViews>
    <workbookView xWindow="0" yWindow="0" windowWidth="28800" windowHeight="13470" tabRatio="742" firstSheet="1" activeTab="1"/>
  </bookViews>
  <sheets>
    <sheet name="Aux" sheetId="80" state="hidden" r:id="rId1"/>
    <sheet name="SÃO PAULO - SP" sheetId="72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2" i="80" l="1"/>
  <c r="H11" i="80"/>
  <c r="B15" i="80"/>
  <c r="F15" i="80"/>
  <c r="D15" i="80" l="1"/>
  <c r="E15" i="80"/>
  <c r="C15" i="80"/>
  <c r="C11" i="80" l="1"/>
  <c r="D11" i="80"/>
  <c r="F11" i="80" l="1"/>
  <c r="J11" i="80"/>
  <c r="B11" i="80"/>
  <c r="K11" i="80"/>
  <c r="G11" i="80"/>
  <c r="E11" i="80"/>
  <c r="I11" i="80" l="1"/>
  <c r="L11" i="80"/>
  <c r="M11" i="80"/>
</calcChain>
</file>

<file path=xl/comments1.xml><?xml version="1.0" encoding="utf-8"?>
<comments xmlns="http://schemas.openxmlformats.org/spreadsheetml/2006/main">
  <authors>
    <author>Autor</author>
  </authors>
  <commentList>
    <comment ref="R4" authorId="0" shapeId="0">
      <text>
        <r>
          <rPr>
            <sz val="9"/>
            <color indexed="81"/>
            <rFont val="Segoe UI"/>
            <family val="2"/>
          </rPr>
          <t>Incluídos alvarás de aprovação/aprovação e execução de novas edificações (incluindo reconsiderações de despacho) para empreendimentos verticais (4 ou mais pavimentos), empreendimentos classificados como Habitação de Interesse Social (HIS), Habitação de Mercado Popular (HMP) e conjuntos residenciais horizontais (R2H-3)I</t>
        </r>
      </text>
    </comment>
    <comment ref="AF4" authorId="0" shapeId="0">
      <text>
        <r>
          <rPr>
            <sz val="9"/>
            <color indexed="81"/>
            <rFont val="Segoe UI"/>
            <family val="2"/>
          </rPr>
          <t>Incluídos alvarás de aprovação/aprovação e execução de novas edificações (incluindo reconsiderações de despacho) para empreendimentos verticais (4 ou mais pavimentos), empreendimentos classificados como Habitação de Interesse Social (HIS), Habitação de Mercado Popular (HMP) e conjuntos residenciais horizontais (R2H-3)I</t>
        </r>
      </text>
    </comment>
  </commentList>
</comments>
</file>

<file path=xl/sharedStrings.xml><?xml version="1.0" encoding="utf-8"?>
<sst xmlns="http://schemas.openxmlformats.org/spreadsheetml/2006/main" count="440" uniqueCount="41">
  <si>
    <t>Base Bruta</t>
  </si>
  <si>
    <t>fonte</t>
  </si>
  <si>
    <t>Lançamentos</t>
  </si>
  <si>
    <t>Ambiente Macro</t>
  </si>
  <si>
    <t>Crédito Imobiliário</t>
  </si>
  <si>
    <t>Ambiente do Setor</t>
  </si>
  <si>
    <t>Índice de Confiança</t>
  </si>
  <si>
    <t>Taxa de juros real</t>
  </si>
  <si>
    <t>Taxa de juros financiamento imobiliário</t>
  </si>
  <si>
    <t>Concessões reais</t>
  </si>
  <si>
    <t>Massa salarial</t>
  </si>
  <si>
    <t>Taxa de desemprego</t>
  </si>
  <si>
    <t>Indicador Geral</t>
  </si>
  <si>
    <t>anéis</t>
  </si>
  <si>
    <t>Demanda</t>
  </si>
  <si>
    <t>Estoque/Oferta</t>
  </si>
  <si>
    <t>Índice de atividade do setor</t>
  </si>
  <si>
    <t>Saldo de Emprego</t>
  </si>
  <si>
    <t>Poupança</t>
  </si>
  <si>
    <t>Preço real dos imóveis</t>
  </si>
  <si>
    <t>Prefeitura Municipal de São Paulo</t>
  </si>
  <si>
    <t>São Paulo (SP)</t>
  </si>
  <si>
    <t>Zona Norte</t>
  </si>
  <si>
    <t>Centro</t>
  </si>
  <si>
    <t>Zona Sul</t>
  </si>
  <si>
    <t>Zona Leste</t>
  </si>
  <si>
    <t>Zona Oeste</t>
  </si>
  <si>
    <t>variável</t>
  </si>
  <si>
    <t>região</t>
  </si>
  <si>
    <t>-</t>
  </si>
  <si>
    <t>Número de Alvarás (acumulados em 12 meses)</t>
  </si>
  <si>
    <t>Número de Alvarás (por mês)</t>
  </si>
  <si>
    <t>Indicador Antecedente do Mercado Imobiliário                                           (base 100 = dezembro/2000)</t>
  </si>
  <si>
    <t>ÍNDICE</t>
  </si>
  <si>
    <t>Variação em 12 meses do Indicador Antecedente do Mercado Imobiliário (%)</t>
  </si>
  <si>
    <t>DISTRIBUIÇÃO MENSAL</t>
  </si>
  <si>
    <t>VOLUME MENSAL</t>
  </si>
  <si>
    <t>DISTRIBUIÇÃO EM 12 MESES</t>
  </si>
  <si>
    <t>VOLUME EM 12 MESES</t>
  </si>
  <si>
    <t>Distribuição dos Alvarás em São Paulo (SP)</t>
  </si>
  <si>
    <t>VARIAÇÃO DO ÍNDICE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</si>
</sst>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(* #,##0.00_);_(* \(#,##0.00\);_(* &quot;-&quot;??_);_(@_)"/>
    <numFmt numFmtId="165" formatCode="[$-416]mmm\-yy;@"/>
    <numFmt numFmtId="166" formatCode="0.0"/>
    <numFmt numFmtId="167" formatCode="_-* #,##0.0_-;\-* #,##0.0_-;_-* &quot;-&quot;??_-;_-@_-"/>
    <numFmt numFmtId="168" formatCode="0.0%"/>
    <numFmt numFmtId="169" formatCode="\+0.0%;\-0.0%;0.0%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22"/>
      <color theme="0"/>
      <name val="Times New Roman"/>
      <family val="1"/>
    </font>
    <font>
      <sz val="36"/>
      <color theme="1" tint="0.249977111117893"/>
      <name val="Times New Roman"/>
      <family val="1"/>
    </font>
    <font>
      <sz val="10"/>
      <color theme="1" tint="0.249977111117893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color theme="1" tint="0.34998626667073579"/>
      <name val="Tahoma"/>
      <family val="2"/>
    </font>
    <font>
      <sz val="8"/>
      <color theme="1"/>
      <name val="Tahoma"/>
      <family val="2"/>
    </font>
    <font>
      <sz val="9"/>
      <color theme="1" tint="0.34998626667073579"/>
      <name val="Tahoma"/>
      <family val="2"/>
    </font>
    <font>
      <sz val="9"/>
      <color theme="1" tint="0.34998626667073579"/>
      <name val="Calibri"/>
      <family val="2"/>
      <scheme val="minor"/>
    </font>
    <font>
      <sz val="9"/>
      <color indexed="81"/>
      <name val="Segoe UI"/>
      <family val="2"/>
    </font>
    <font>
      <b/>
      <sz val="9"/>
      <color theme="1" tint="0.34998626667073579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/>
      </left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0" fontId="5" fillId="0" borderId="0"/>
    <xf numFmtId="0" fontId="3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0" fillId="0" borderId="2" xfId="1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166" fontId="10" fillId="0" borderId="3" xfId="11" applyNumberFormat="1" applyFont="1" applyFill="1" applyBorder="1" applyAlignment="1">
      <alignment horizontal="center" vertical="center"/>
    </xf>
    <xf numFmtId="3" fontId="13" fillId="0" borderId="2" xfId="11" applyNumberFormat="1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center" vertical="center"/>
    </xf>
    <xf numFmtId="43" fontId="9" fillId="3" borderId="0" xfId="11" applyNumberFormat="1" applyFont="1" applyFill="1" applyBorder="1" applyAlignment="1">
      <alignment horizontal="center" vertical="center"/>
    </xf>
    <xf numFmtId="43" fontId="9" fillId="0" borderId="0" xfId="11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/>
    <xf numFmtId="0" fontId="0" fillId="0" borderId="0" xfId="0" applyFill="1" applyBorder="1" applyAlignment="1">
      <alignment vertical="center"/>
    </xf>
    <xf numFmtId="43" fontId="0" fillId="0" borderId="0" xfId="11" applyFont="1"/>
    <xf numFmtId="167" fontId="0" fillId="0" borderId="0" xfId="11" applyNumberFormat="1" applyFont="1"/>
    <xf numFmtId="0" fontId="0" fillId="0" borderId="0" xfId="0" applyFill="1"/>
    <xf numFmtId="165" fontId="0" fillId="0" borderId="0" xfId="0" applyNumberFormat="1"/>
    <xf numFmtId="0" fontId="14" fillId="0" borderId="0" xfId="1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1" fontId="10" fillId="0" borderId="3" xfId="11" applyNumberFormat="1" applyFont="1" applyFill="1" applyBorder="1" applyAlignment="1">
      <alignment horizontal="center" vertical="center"/>
    </xf>
    <xf numFmtId="1" fontId="10" fillId="2" borderId="3" xfId="11" applyNumberFormat="1" applyFont="1" applyFill="1" applyBorder="1" applyAlignment="1">
      <alignment horizontal="center" vertical="center"/>
    </xf>
    <xf numFmtId="168" fontId="10" fillId="0" borderId="3" xfId="12" applyNumberFormat="1" applyFont="1" applyFill="1" applyBorder="1" applyAlignment="1">
      <alignment horizontal="center" vertical="center"/>
    </xf>
    <xf numFmtId="169" fontId="10" fillId="0" borderId="3" xfId="12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165" fontId="10" fillId="0" borderId="6" xfId="0" applyNumberFormat="1" applyFont="1" applyFill="1" applyBorder="1" applyAlignment="1">
      <alignment horizontal="center" vertical="center"/>
    </xf>
    <xf numFmtId="165" fontId="10" fillId="0" borderId="6" xfId="11" applyNumberFormat="1" applyFont="1" applyFill="1" applyBorder="1" applyAlignment="1">
      <alignment horizontal="center" vertical="center"/>
    </xf>
    <xf numFmtId="1" fontId="10" fillId="2" borderId="7" xfId="11" applyNumberFormat="1" applyFont="1" applyFill="1" applyBorder="1" applyAlignment="1">
      <alignment horizontal="center" vertical="center"/>
    </xf>
    <xf numFmtId="166" fontId="11" fillId="0" borderId="7" xfId="11" applyNumberFormat="1" applyFont="1" applyFill="1" applyBorder="1" applyAlignment="1">
      <alignment horizontal="center" vertical="center"/>
    </xf>
    <xf numFmtId="169" fontId="11" fillId="0" borderId="7" xfId="12" applyNumberFormat="1" applyFont="1" applyFill="1" applyBorder="1" applyAlignment="1">
      <alignment horizontal="center" vertical="center"/>
    </xf>
    <xf numFmtId="1" fontId="11" fillId="0" borderId="7" xfId="11" applyNumberFormat="1" applyFont="1" applyFill="1" applyBorder="1" applyAlignment="1">
      <alignment horizontal="center" vertical="center"/>
    </xf>
    <xf numFmtId="168" fontId="11" fillId="0" borderId="7" xfId="12" applyNumberFormat="1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2" fontId="14" fillId="2" borderId="4" xfId="0" applyNumberFormat="1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4" fillId="5" borderId="4" xfId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</cellXfs>
  <cellStyles count="13">
    <cellStyle name="Hiperlink" xfId="1" builtinId="8"/>
    <cellStyle name="Normal" xfId="0" builtinId="0"/>
    <cellStyle name="Normal 2" xfId="2"/>
    <cellStyle name="Normal 2 2" xfId="3"/>
    <cellStyle name="Normal 2 3" xfId="4"/>
    <cellStyle name="Normal 3" xfId="5"/>
    <cellStyle name="Normal 4" xfId="6"/>
    <cellStyle name="Porcentagem" xfId="12" builtinId="5"/>
    <cellStyle name="Porcentagem 2" xfId="7"/>
    <cellStyle name="Porcentagem 3" xfId="8"/>
    <cellStyle name="Vírgula" xfId="11" builtinId="3"/>
    <cellStyle name="Vírgula 2" xfId="9"/>
    <cellStyle name="Vírgula 3" xfId="10"/>
  </cellStyles>
  <dxfs count="0"/>
  <tableStyles count="0" defaultTableStyle="TableStyleMedium2" defaultPivotStyle="PivotStyleLight16"/>
  <colors>
    <mruColors>
      <color rgb="FFEBABAB"/>
      <color rgb="FFF7F7F7"/>
      <color rgb="FFFDF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490234028483"/>
          <c:y val="6.1148148148148097E-2"/>
          <c:w val="0.81769648876630996"/>
          <c:h val="0.9388518518518520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alpha val="3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61A-49F3-82EC-59964AA17BDE}"/>
              </c:ext>
            </c:extLst>
          </c:dPt>
          <c:dPt>
            <c:idx val="1"/>
            <c:bubble3D val="0"/>
            <c:spPr>
              <a:solidFill>
                <a:srgbClr val="FFC000">
                  <a:alpha val="30000"/>
                </a:srgb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61A-49F3-82EC-59964AA17BDE}"/>
              </c:ext>
            </c:extLst>
          </c:dPt>
          <c:dPt>
            <c:idx val="2"/>
            <c:bubble3D val="0"/>
            <c:spPr>
              <a:solidFill>
                <a:schemeClr val="accent3">
                  <a:lumMod val="75000"/>
                  <a:alpha val="3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61A-49F3-82EC-59964AA17BDE}"/>
              </c:ext>
            </c:extLst>
          </c:dPt>
          <c:dPt>
            <c:idx val="3"/>
            <c:bubble3D val="0"/>
            <c:spPr>
              <a:solidFill>
                <a:srgbClr val="FF0000">
                  <a:alpha val="30000"/>
                </a:srgb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61A-49F3-82EC-59964AA17BDE}"/>
              </c:ext>
            </c:extLst>
          </c:dPt>
          <c:val>
            <c:numRef>
              <c:f>Aux!$X$15:$X$18</c:f>
              <c:numCache>
                <c:formatCode>General</c:formatCode>
                <c:ptCount val="4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61A-49F3-82EC-59964AA17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219075</xdr:colOff>
      <xdr:row>10</xdr:row>
      <xdr:rowOff>109535</xdr:rowOff>
    </xdr:from>
    <xdr:to>
      <xdr:col>31</xdr:col>
      <xdr:colOff>285075</xdr:colOff>
      <xdr:row>39</xdr:row>
      <xdr:rowOff>175535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0</xdr:row>
      <xdr:rowOff>200022</xdr:rowOff>
    </xdr:from>
    <xdr:to>
      <xdr:col>10</xdr:col>
      <xdr:colOff>733425</xdr:colOff>
      <xdr:row>1</xdr:row>
      <xdr:rowOff>389875</xdr:rowOff>
    </xdr:to>
    <xdr:grpSp>
      <xdr:nvGrpSpPr>
        <xdr:cNvPr id="3" name="Grupo 2"/>
        <xdr:cNvGrpSpPr>
          <a:grpSpLocks noChangeAspect="1"/>
        </xdr:cNvGrpSpPr>
      </xdr:nvGrpSpPr>
      <xdr:grpSpPr>
        <a:xfrm>
          <a:off x="1285875" y="200022"/>
          <a:ext cx="4371975" cy="932803"/>
          <a:chOff x="1489974" y="4799012"/>
          <a:chExt cx="6953477" cy="1483592"/>
        </a:xfrm>
      </xdr:grpSpPr>
      <xdr:pic>
        <xdr:nvPicPr>
          <xdr:cNvPr id="4" name="Imagem 3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489974" y="4799012"/>
            <a:ext cx="6953477" cy="799791"/>
          </a:xfrm>
          <a:prstGeom prst="rect">
            <a:avLst/>
          </a:prstGeom>
        </xdr:spPr>
      </xdr:pic>
      <xdr:pic>
        <xdr:nvPicPr>
          <xdr:cNvPr id="5" name="Imagem 4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491996" y="5539654"/>
            <a:ext cx="6905626" cy="742950"/>
          </a:xfrm>
          <a:prstGeom prst="rect">
            <a:avLst/>
          </a:prstGeom>
        </xdr:spPr>
      </xdr:pic>
    </xdr:grpSp>
    <xdr:clientData/>
  </xdr:twoCellAnchor>
  <xdr:twoCellAnchor>
    <xdr:from>
      <xdr:col>10</xdr:col>
      <xdr:colOff>800101</xdr:colOff>
      <xdr:row>0</xdr:row>
      <xdr:rowOff>171451</xdr:rowOff>
    </xdr:from>
    <xdr:to>
      <xdr:col>16</xdr:col>
      <xdr:colOff>47625</xdr:colOff>
      <xdr:row>1</xdr:row>
      <xdr:rowOff>476251</xdr:rowOff>
    </xdr:to>
    <xdr:grpSp>
      <xdr:nvGrpSpPr>
        <xdr:cNvPr id="8" name="Grupo 7"/>
        <xdr:cNvGrpSpPr/>
      </xdr:nvGrpSpPr>
      <xdr:grpSpPr>
        <a:xfrm>
          <a:off x="5724526" y="171451"/>
          <a:ext cx="3400424" cy="1047750"/>
          <a:chOff x="6457950" y="180975"/>
          <a:chExt cx="4342297" cy="1362145"/>
        </a:xfrm>
      </xdr:grpSpPr>
      <xdr:pic>
        <xdr:nvPicPr>
          <xdr:cNvPr id="6" name="Imagem 5"/>
          <xdr:cNvPicPr>
            <a:picLocks noChangeAspect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6457950" y="180975"/>
            <a:ext cx="2374653" cy="1362145"/>
          </a:xfrm>
          <a:prstGeom prst="rect">
            <a:avLst/>
          </a:prstGeom>
        </xdr:spPr>
      </xdr:pic>
      <xdr:pic>
        <xdr:nvPicPr>
          <xdr:cNvPr id="7" name="Imagem 6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9065556" y="327533"/>
            <a:ext cx="1734691" cy="1010946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AG236"/>
  <sheetViews>
    <sheetView showGridLines="0" workbookViewId="0">
      <selection activeCell="F20" sqref="A16:F20"/>
    </sheetView>
  </sheetViews>
  <sheetFormatPr defaultColWidth="11.42578125" defaultRowHeight="15" x14ac:dyDescent="0.25"/>
  <cols>
    <col min="1" max="1" width="6.42578125" style="1" bestFit="1" customWidth="1"/>
    <col min="2" max="2" width="10.42578125" style="1" bestFit="1" customWidth="1"/>
    <col min="3" max="3" width="7" style="1" bestFit="1" customWidth="1"/>
    <col min="4" max="4" width="10.42578125" style="1" bestFit="1" customWidth="1"/>
    <col min="5" max="5" width="12.42578125" style="1" bestFit="1" customWidth="1"/>
    <col min="6" max="6" width="10.28515625" style="1" bestFit="1" customWidth="1"/>
    <col min="7" max="8" width="6" style="1" bestFit="1" customWidth="1"/>
    <col min="9" max="9" width="12.140625" style="1" bestFit="1" customWidth="1"/>
    <col min="10" max="10" width="11.42578125" style="1" bestFit="1" customWidth="1"/>
    <col min="11" max="11" width="6" style="1" bestFit="1" customWidth="1"/>
    <col min="12" max="13" width="10.28515625" style="1" bestFit="1" customWidth="1"/>
    <col min="14" max="14" width="11.42578125" style="1"/>
    <col min="15" max="19" width="11.42578125" style="2"/>
    <col min="20" max="20" width="11.42578125" style="1"/>
    <col min="21" max="21" width="18" style="1" bestFit="1" customWidth="1"/>
    <col min="22" max="16384" width="11.42578125" style="1"/>
  </cols>
  <sheetData>
    <row r="1" spans="1:33" ht="76.5" x14ac:dyDescent="0.25">
      <c r="B1" s="8" t="s">
        <v>6</v>
      </c>
      <c r="C1" s="8" t="s">
        <v>19</v>
      </c>
      <c r="D1" s="8" t="s">
        <v>7</v>
      </c>
      <c r="E1" s="8" t="s">
        <v>8</v>
      </c>
      <c r="F1" s="8" t="s">
        <v>9</v>
      </c>
      <c r="G1" s="8" t="s">
        <v>18</v>
      </c>
      <c r="H1" s="8" t="s">
        <v>17</v>
      </c>
      <c r="I1" s="8" t="s">
        <v>10</v>
      </c>
      <c r="J1" s="8" t="s">
        <v>11</v>
      </c>
      <c r="K1" s="8" t="s">
        <v>16</v>
      </c>
      <c r="L1" s="8" t="s">
        <v>15</v>
      </c>
      <c r="M1" s="8" t="s">
        <v>2</v>
      </c>
      <c r="U1" s="5"/>
      <c r="V1" s="8" t="s">
        <v>6</v>
      </c>
      <c r="W1" s="8" t="s">
        <v>19</v>
      </c>
      <c r="X1" s="8" t="s">
        <v>7</v>
      </c>
      <c r="Y1" s="8" t="s">
        <v>8</v>
      </c>
      <c r="Z1" s="8" t="s">
        <v>9</v>
      </c>
      <c r="AA1" s="8" t="s">
        <v>18</v>
      </c>
      <c r="AB1" s="8" t="s">
        <v>17</v>
      </c>
      <c r="AC1" s="8" t="s">
        <v>10</v>
      </c>
      <c r="AD1" s="8" t="s">
        <v>11</v>
      </c>
      <c r="AE1" s="8" t="s">
        <v>16</v>
      </c>
      <c r="AF1" s="8" t="s">
        <v>15</v>
      </c>
      <c r="AG1" s="8" t="s">
        <v>2</v>
      </c>
    </row>
    <row r="2" spans="1:33" x14ac:dyDescent="0.25">
      <c r="B2" s="1">
        <v>9</v>
      </c>
      <c r="C2" s="1">
        <v>9</v>
      </c>
      <c r="D2" s="1">
        <v>9</v>
      </c>
      <c r="E2" s="1">
        <v>9</v>
      </c>
      <c r="F2" s="1">
        <v>9</v>
      </c>
      <c r="G2" s="1">
        <v>9</v>
      </c>
      <c r="H2" s="1">
        <v>9</v>
      </c>
      <c r="I2" s="1">
        <v>9</v>
      </c>
      <c r="J2" s="1">
        <v>9</v>
      </c>
      <c r="K2" s="1">
        <v>9</v>
      </c>
      <c r="L2" s="1">
        <v>9</v>
      </c>
      <c r="M2" s="1">
        <v>9</v>
      </c>
      <c r="U2" s="1" t="s">
        <v>3</v>
      </c>
      <c r="V2" s="1">
        <v>9</v>
      </c>
      <c r="W2" s="1">
        <v>9</v>
      </c>
      <c r="X2" s="1">
        <v>9</v>
      </c>
      <c r="Y2" s="2"/>
    </row>
    <row r="3" spans="1:33" x14ac:dyDescent="0.25">
      <c r="B3" s="1">
        <v>7</v>
      </c>
      <c r="C3" s="1">
        <v>7</v>
      </c>
      <c r="D3" s="1">
        <v>7</v>
      </c>
      <c r="E3" s="1">
        <v>7</v>
      </c>
      <c r="F3" s="1">
        <v>7</v>
      </c>
      <c r="G3" s="1">
        <v>7</v>
      </c>
      <c r="H3" s="1">
        <v>7</v>
      </c>
      <c r="I3" s="1">
        <v>7</v>
      </c>
      <c r="J3" s="1">
        <v>7</v>
      </c>
      <c r="K3" s="1">
        <v>7</v>
      </c>
      <c r="L3" s="1">
        <v>7</v>
      </c>
      <c r="M3" s="1">
        <v>7</v>
      </c>
      <c r="U3" s="1" t="s">
        <v>4</v>
      </c>
      <c r="V3" s="1">
        <v>7</v>
      </c>
      <c r="W3" s="1">
        <v>7</v>
      </c>
      <c r="X3" s="1">
        <v>7</v>
      </c>
      <c r="Y3" s="2"/>
    </row>
    <row r="4" spans="1:33" x14ac:dyDescent="0.25">
      <c r="B4" s="1">
        <v>5</v>
      </c>
      <c r="C4" s="1">
        <v>5</v>
      </c>
      <c r="D4" s="1">
        <v>5</v>
      </c>
      <c r="E4" s="1">
        <v>5</v>
      </c>
      <c r="F4" s="1">
        <v>5</v>
      </c>
      <c r="G4" s="1">
        <v>5</v>
      </c>
      <c r="H4" s="1">
        <v>5</v>
      </c>
      <c r="I4" s="1">
        <v>5</v>
      </c>
      <c r="J4" s="1">
        <v>5</v>
      </c>
      <c r="K4" s="1">
        <v>5</v>
      </c>
      <c r="L4" s="1">
        <v>5</v>
      </c>
      <c r="M4" s="1">
        <v>5</v>
      </c>
      <c r="U4" s="20" t="s">
        <v>14</v>
      </c>
      <c r="V4" s="1">
        <v>5</v>
      </c>
      <c r="W4" s="1">
        <v>5</v>
      </c>
      <c r="X4" s="1">
        <v>5</v>
      </c>
      <c r="Y4" s="2"/>
    </row>
    <row r="5" spans="1:33" x14ac:dyDescent="0.25">
      <c r="B5" s="1">
        <v>3</v>
      </c>
      <c r="C5" s="1">
        <v>3</v>
      </c>
      <c r="D5" s="1">
        <v>3</v>
      </c>
      <c r="E5" s="1">
        <v>3</v>
      </c>
      <c r="F5" s="1">
        <v>3</v>
      </c>
      <c r="G5" s="1">
        <v>3</v>
      </c>
      <c r="H5" s="1">
        <v>3</v>
      </c>
      <c r="I5" s="1">
        <v>3</v>
      </c>
      <c r="J5" s="1">
        <v>3</v>
      </c>
      <c r="K5" s="1">
        <v>3</v>
      </c>
      <c r="L5" s="1">
        <v>3</v>
      </c>
      <c r="M5" s="1">
        <v>3</v>
      </c>
      <c r="U5" s="20" t="s">
        <v>5</v>
      </c>
      <c r="V5" s="1">
        <v>3</v>
      </c>
      <c r="W5" s="1">
        <v>3</v>
      </c>
      <c r="X5" s="1">
        <v>3</v>
      </c>
      <c r="Y5" s="17"/>
      <c r="Z5" s="16"/>
      <c r="AA5" s="16"/>
    </row>
    <row r="6" spans="1:33" x14ac:dyDescent="0.25">
      <c r="B6" s="1">
        <v>1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P6" s="17"/>
      <c r="Q6" s="17"/>
      <c r="R6" s="17"/>
      <c r="S6" s="17"/>
      <c r="T6" s="16"/>
      <c r="U6" s="16"/>
      <c r="V6" s="1">
        <v>1</v>
      </c>
      <c r="W6" s="1">
        <v>1</v>
      </c>
      <c r="X6" s="1">
        <v>1</v>
      </c>
    </row>
    <row r="7" spans="1:33" x14ac:dyDescent="0.25">
      <c r="O7" s="17"/>
      <c r="P7" s="17"/>
      <c r="Q7" s="17"/>
      <c r="R7" s="17"/>
      <c r="S7" s="17"/>
      <c r="T7" s="16"/>
      <c r="U7" s="16"/>
    </row>
    <row r="8" spans="1:33" x14ac:dyDescent="0.25">
      <c r="O8" s="17"/>
      <c r="P8" s="17"/>
      <c r="Q8" s="17"/>
      <c r="R8" s="17"/>
      <c r="S8" s="17"/>
      <c r="T8" s="16"/>
      <c r="U8" s="16"/>
    </row>
    <row r="9" spans="1:33" ht="76.5" x14ac:dyDescent="0.25">
      <c r="B9" s="8" t="s">
        <v>6</v>
      </c>
      <c r="C9" s="8" t="s">
        <v>19</v>
      </c>
      <c r="D9" s="8" t="s">
        <v>7</v>
      </c>
      <c r="E9" s="8" t="s">
        <v>8</v>
      </c>
      <c r="F9" s="8" t="s">
        <v>9</v>
      </c>
      <c r="G9" s="8" t="s">
        <v>18</v>
      </c>
      <c r="H9" s="8" t="s">
        <v>17</v>
      </c>
      <c r="I9" s="8" t="s">
        <v>10</v>
      </c>
      <c r="J9" s="8" t="s">
        <v>11</v>
      </c>
      <c r="K9" s="8" t="s">
        <v>16</v>
      </c>
      <c r="L9" s="8" t="s">
        <v>15</v>
      </c>
      <c r="M9" s="8" t="s">
        <v>2</v>
      </c>
      <c r="O9" s="17"/>
      <c r="P9" s="17"/>
      <c r="Q9" s="17"/>
      <c r="R9" s="17"/>
      <c r="S9" s="17"/>
      <c r="T9" s="16"/>
      <c r="U9" s="16"/>
    </row>
    <row r="10" spans="1:33" x14ac:dyDescent="0.25">
      <c r="B10" s="1">
        <v>4</v>
      </c>
      <c r="C10" s="1">
        <v>5</v>
      </c>
      <c r="D10" s="1">
        <v>6</v>
      </c>
      <c r="E10" s="1">
        <v>7</v>
      </c>
      <c r="F10" s="1">
        <v>8</v>
      </c>
      <c r="G10" s="1">
        <v>9</v>
      </c>
      <c r="H10" s="1">
        <v>10</v>
      </c>
      <c r="I10" s="1">
        <v>11</v>
      </c>
      <c r="J10" s="1">
        <v>12</v>
      </c>
      <c r="K10" s="1">
        <v>13</v>
      </c>
      <c r="L10" s="1">
        <v>14</v>
      </c>
      <c r="M10" s="1">
        <v>15</v>
      </c>
      <c r="O10" s="17"/>
      <c r="P10" s="17"/>
      <c r="Q10" s="17"/>
      <c r="R10" s="17"/>
      <c r="S10" s="17"/>
      <c r="T10" s="16"/>
      <c r="U10" s="16"/>
    </row>
    <row r="11" spans="1:33" x14ac:dyDescent="0.25">
      <c r="A11" s="1">
        <v>148</v>
      </c>
      <c r="B11" s="18">
        <f>VLOOKUP($A11+12,'SÃO PAULO - SP'!$A$7:$T$162,Aux!B$10,FALSE)</f>
        <v>170.92391304347822</v>
      </c>
      <c r="C11" s="18">
        <f>VLOOKUP($A11+12,'SÃO PAULO - SP'!$A$7:$T$162,Aux!C$10,FALSE)</f>
        <v>188.23529411764696</v>
      </c>
      <c r="D11" s="18">
        <f>VLOOKUP($A11+12,'SÃO PAULO - SP'!$A$7:$T$162,Aux!D$10,FALSE)</f>
        <v>189.79591836734679</v>
      </c>
      <c r="E11" s="18">
        <f>VLOOKUP($A11+12,'SÃO PAULO - SP'!$A$7:$T$162,Aux!E$10,FALSE)</f>
        <v>106.20689655172391</v>
      </c>
      <c r="F11" s="18">
        <f>VLOOKUP($A11+12,'SÃO PAULO - SP'!$A$7:$T$162,Aux!F$10,FALSE)</f>
        <v>386.88524590163951</v>
      </c>
      <c r="G11" s="18">
        <f>VLOOKUP($A11+12,'SÃO PAULO - SP'!$A$7:$T$162,Aux!G$10,FALSE)</f>
        <v>118.74999999999993</v>
      </c>
      <c r="H11" s="18">
        <f>VLOOKUP($A11+12,'SÃO PAULO - SP'!$A$7:$T$162,Aux!H$10,FALSE)</f>
        <v>0</v>
      </c>
      <c r="I11" s="18">
        <f>VLOOKUP($A11+12,'SÃO PAULO - SP'!$A$7:$T$162,Aux!I$10,FALSE)</f>
        <v>6.2499999999999778E-2</v>
      </c>
      <c r="J11" s="18">
        <f>VLOOKUP($A11+12,'SÃO PAULO - SP'!$A$7:$T$162,Aux!J$10,FALSE)</f>
        <v>-0.13513513513513531</v>
      </c>
      <c r="K11" s="18">
        <f>VLOOKUP($A11+12,'SÃO PAULO - SP'!$A$7:$T$162,Aux!K$10,FALSE)</f>
        <v>0.14814814814814814</v>
      </c>
      <c r="L11" s="18">
        <f>VLOOKUP($A11+12,'SÃO PAULO - SP'!$A$7:$T$162,Aux!L$10,FALSE)</f>
        <v>2.6666666666666838E-2</v>
      </c>
      <c r="M11" s="18">
        <f>VLOOKUP($A11+12,'SÃO PAULO - SP'!$A$7:$T$162,Aux!M$10,FALSE)</f>
        <v>0.11848341232227511</v>
      </c>
      <c r="O11" s="17"/>
      <c r="P11" s="17"/>
      <c r="Q11" s="17"/>
      <c r="R11" s="17"/>
      <c r="S11" s="17"/>
      <c r="T11" s="16"/>
      <c r="U11" s="16"/>
    </row>
    <row r="12" spans="1:33" x14ac:dyDescent="0.25">
      <c r="A12" s="21">
        <f>VLOOKUP(A11+12,'SÃO PAULO - SP'!$A$7:$C$162,3,FALSE)</f>
        <v>41000</v>
      </c>
      <c r="B12" s="18">
        <v>2</v>
      </c>
      <c r="C12" s="18">
        <v>3</v>
      </c>
      <c r="D12" s="18">
        <v>4</v>
      </c>
      <c r="E12" s="18">
        <v>5</v>
      </c>
      <c r="F12" s="18">
        <v>6</v>
      </c>
      <c r="G12" s="18">
        <v>7</v>
      </c>
      <c r="H12" s="18">
        <v>8</v>
      </c>
      <c r="I12" s="18">
        <v>9</v>
      </c>
      <c r="J12" s="18">
        <v>10</v>
      </c>
      <c r="K12" s="18">
        <v>11</v>
      </c>
      <c r="L12" s="18">
        <v>12</v>
      </c>
      <c r="M12" s="18">
        <v>13</v>
      </c>
      <c r="O12" s="17"/>
      <c r="P12" s="17"/>
      <c r="Q12" s="17"/>
      <c r="R12" s="17"/>
      <c r="S12" s="17"/>
      <c r="T12" s="16"/>
      <c r="U12" s="16"/>
    </row>
    <row r="13" spans="1:33" x14ac:dyDescent="0.25">
      <c r="B13" s="1">
        <v>17</v>
      </c>
      <c r="C13" s="1">
        <v>18</v>
      </c>
      <c r="D13" s="1">
        <v>19</v>
      </c>
      <c r="E13" s="1">
        <v>20</v>
      </c>
      <c r="F13" s="1">
        <v>21</v>
      </c>
      <c r="G13" s="1">
        <v>22</v>
      </c>
      <c r="O13" s="17"/>
      <c r="P13" s="17"/>
      <c r="Q13" s="17"/>
      <c r="R13" s="17"/>
      <c r="S13" s="17"/>
      <c r="T13" s="16"/>
      <c r="U13" s="16"/>
    </row>
    <row r="14" spans="1:33" x14ac:dyDescent="0.25">
      <c r="B14" s="1" t="s">
        <v>12</v>
      </c>
      <c r="C14" s="1" t="s">
        <v>3</v>
      </c>
      <c r="D14" s="1" t="s">
        <v>4</v>
      </c>
      <c r="E14" s="1" t="s">
        <v>14</v>
      </c>
      <c r="F14" s="1" t="s">
        <v>5</v>
      </c>
      <c r="O14" s="17"/>
      <c r="P14" s="17"/>
      <c r="Q14" s="17"/>
      <c r="R14" s="17"/>
      <c r="S14" s="17"/>
      <c r="T14" s="16"/>
      <c r="U14" s="16"/>
    </row>
    <row r="15" spans="1:33" x14ac:dyDescent="0.25">
      <c r="B15" s="19">
        <f>VLOOKUP($A11+12,'SÃO PAULO - SP'!$A$7:$T$162,B$13,FALSE)</f>
        <v>0</v>
      </c>
      <c r="C15" s="19">
        <f>VLOOKUP($A11+12,'SÃO PAULO - SP'!$A$7:$T$162,C$13,FALSE)</f>
        <v>47</v>
      </c>
      <c r="D15" s="19">
        <f>VLOOKUP($A11+12,'SÃO PAULO - SP'!$A$7:$T$162,D$13,FALSE)</f>
        <v>4</v>
      </c>
      <c r="E15" s="19">
        <f>VLOOKUP($A11+12,'SÃO PAULO - SP'!$A$7:$T$162,E$13,FALSE)</f>
        <v>7</v>
      </c>
      <c r="F15" s="19" t="e">
        <f>VLOOKUP($A11+12,'SÃO PAULO - SP'!$A$7:$T$162,F$13,FALSE)</f>
        <v>#REF!</v>
      </c>
      <c r="G15" s="19"/>
      <c r="O15" s="17"/>
      <c r="P15" s="17"/>
      <c r="Q15" s="17"/>
      <c r="R15" s="17"/>
      <c r="S15" s="17"/>
      <c r="T15" s="16"/>
      <c r="U15" s="16"/>
      <c r="X15" s="1">
        <v>25</v>
      </c>
    </row>
    <row r="16" spans="1:33" x14ac:dyDescent="0.25">
      <c r="O16" s="17"/>
      <c r="P16" s="17"/>
      <c r="Q16" s="17"/>
      <c r="R16" s="17"/>
      <c r="S16" s="17"/>
      <c r="T16" s="16"/>
      <c r="U16" s="16"/>
      <c r="X16" s="1">
        <v>25</v>
      </c>
    </row>
    <row r="17" spans="2:24" x14ac:dyDescent="0.25">
      <c r="O17" s="17"/>
      <c r="P17" s="17"/>
      <c r="Q17" s="17"/>
      <c r="R17" s="17"/>
      <c r="S17" s="17"/>
      <c r="T17" s="16"/>
      <c r="U17" s="16"/>
      <c r="X17" s="1">
        <v>25</v>
      </c>
    </row>
    <row r="18" spans="2:24" x14ac:dyDescent="0.25">
      <c r="O18" s="17"/>
      <c r="P18" s="17"/>
      <c r="Q18" s="17"/>
      <c r="R18" s="17"/>
      <c r="S18" s="17"/>
      <c r="T18" s="16"/>
      <c r="U18" s="16"/>
      <c r="X18" s="1">
        <v>25</v>
      </c>
    </row>
    <row r="19" spans="2:24" x14ac:dyDescent="0.25">
      <c r="B19" s="19"/>
      <c r="C19" s="19"/>
      <c r="D19" s="19"/>
      <c r="E19" s="19"/>
      <c r="F19" s="19"/>
      <c r="G19" s="18"/>
      <c r="O19" s="17"/>
      <c r="P19" s="17"/>
      <c r="Q19" s="17"/>
      <c r="R19" s="17"/>
      <c r="S19" s="17"/>
      <c r="T19" s="16"/>
      <c r="U19" s="16"/>
    </row>
    <row r="20" spans="2:24" x14ac:dyDescent="0.25">
      <c r="O20" s="15" t="s">
        <v>13</v>
      </c>
      <c r="P20" s="15"/>
      <c r="Q20" s="15"/>
      <c r="R20" s="15"/>
      <c r="S20" s="15"/>
    </row>
    <row r="21" spans="2:24" x14ac:dyDescent="0.25">
      <c r="O21" s="14">
        <v>9</v>
      </c>
      <c r="P21" s="14">
        <v>7</v>
      </c>
      <c r="Q21" s="14">
        <v>5</v>
      </c>
      <c r="R21" s="14">
        <v>3</v>
      </c>
      <c r="S21" s="14">
        <v>1</v>
      </c>
    </row>
    <row r="22" spans="2:24" x14ac:dyDescent="0.25">
      <c r="O22" s="13">
        <v>9</v>
      </c>
      <c r="P22" s="13">
        <v>7</v>
      </c>
      <c r="Q22" s="13">
        <v>5</v>
      </c>
      <c r="R22" s="13">
        <v>3</v>
      </c>
      <c r="S22" s="13">
        <v>1</v>
      </c>
    </row>
    <row r="23" spans="2:24" x14ac:dyDescent="0.25">
      <c r="O23" s="14">
        <v>9</v>
      </c>
      <c r="P23" s="14">
        <v>7</v>
      </c>
      <c r="Q23" s="14">
        <v>5</v>
      </c>
      <c r="R23" s="14">
        <v>3</v>
      </c>
      <c r="S23" s="14">
        <v>1</v>
      </c>
    </row>
    <row r="24" spans="2:24" x14ac:dyDescent="0.25">
      <c r="O24" s="13">
        <v>9</v>
      </c>
      <c r="P24" s="13">
        <v>7</v>
      </c>
      <c r="Q24" s="13">
        <v>5</v>
      </c>
      <c r="R24" s="13">
        <v>3</v>
      </c>
      <c r="S24" s="13">
        <v>1</v>
      </c>
    </row>
    <row r="25" spans="2:24" x14ac:dyDescent="0.25">
      <c r="O25" s="14">
        <v>9</v>
      </c>
      <c r="P25" s="14">
        <v>7</v>
      </c>
      <c r="Q25" s="14">
        <v>5</v>
      </c>
      <c r="R25" s="14">
        <v>3</v>
      </c>
      <c r="S25" s="14">
        <v>1</v>
      </c>
    </row>
    <row r="26" spans="2:24" x14ac:dyDescent="0.25">
      <c r="O26" s="13">
        <v>9</v>
      </c>
      <c r="P26" s="13">
        <v>7</v>
      </c>
      <c r="Q26" s="13">
        <v>5</v>
      </c>
      <c r="R26" s="13">
        <v>3</v>
      </c>
      <c r="S26" s="13">
        <v>1</v>
      </c>
    </row>
    <row r="27" spans="2:24" x14ac:dyDescent="0.25">
      <c r="O27" s="14">
        <v>9</v>
      </c>
      <c r="P27" s="14">
        <v>7</v>
      </c>
      <c r="Q27" s="14">
        <v>5</v>
      </c>
      <c r="R27" s="14">
        <v>3</v>
      </c>
      <c r="S27" s="14">
        <v>1</v>
      </c>
    </row>
    <row r="28" spans="2:24" x14ac:dyDescent="0.25">
      <c r="O28" s="13">
        <v>9</v>
      </c>
      <c r="P28" s="13">
        <v>7</v>
      </c>
      <c r="Q28" s="13">
        <v>5</v>
      </c>
      <c r="R28" s="13">
        <v>3</v>
      </c>
      <c r="S28" s="13">
        <v>1</v>
      </c>
    </row>
    <row r="29" spans="2:24" x14ac:dyDescent="0.25">
      <c r="O29" s="14">
        <v>9</v>
      </c>
      <c r="P29" s="14">
        <v>7</v>
      </c>
      <c r="Q29" s="14">
        <v>5</v>
      </c>
      <c r="R29" s="14">
        <v>3</v>
      </c>
      <c r="S29" s="14">
        <v>1</v>
      </c>
    </row>
    <row r="30" spans="2:24" x14ac:dyDescent="0.25">
      <c r="O30" s="13">
        <v>9</v>
      </c>
      <c r="P30" s="13">
        <v>7</v>
      </c>
      <c r="Q30" s="13">
        <v>5</v>
      </c>
      <c r="R30" s="13">
        <v>3</v>
      </c>
      <c r="S30" s="13">
        <v>1</v>
      </c>
    </row>
    <row r="31" spans="2:24" x14ac:dyDescent="0.25">
      <c r="O31" s="14">
        <v>9</v>
      </c>
      <c r="P31" s="14">
        <v>7</v>
      </c>
      <c r="Q31" s="14">
        <v>5</v>
      </c>
      <c r="R31" s="14">
        <v>3</v>
      </c>
      <c r="S31" s="14">
        <v>1</v>
      </c>
    </row>
    <row r="32" spans="2:24" x14ac:dyDescent="0.25">
      <c r="O32" s="13">
        <v>9</v>
      </c>
      <c r="P32" s="13">
        <v>7</v>
      </c>
      <c r="Q32" s="13">
        <v>5</v>
      </c>
      <c r="R32" s="13">
        <v>3</v>
      </c>
      <c r="S32" s="13">
        <v>1</v>
      </c>
    </row>
    <row r="33" spans="15:19" x14ac:dyDescent="0.25">
      <c r="O33" s="14">
        <v>9</v>
      </c>
      <c r="P33" s="14">
        <v>7</v>
      </c>
      <c r="Q33" s="14">
        <v>5</v>
      </c>
      <c r="R33" s="14">
        <v>3</v>
      </c>
      <c r="S33" s="14">
        <v>1</v>
      </c>
    </row>
    <row r="34" spans="15:19" x14ac:dyDescent="0.25">
      <c r="O34" s="13">
        <v>9</v>
      </c>
      <c r="P34" s="13">
        <v>7</v>
      </c>
      <c r="Q34" s="13">
        <v>5</v>
      </c>
      <c r="R34" s="13">
        <v>3</v>
      </c>
      <c r="S34" s="13">
        <v>1</v>
      </c>
    </row>
    <row r="35" spans="15:19" x14ac:dyDescent="0.25">
      <c r="O35" s="14">
        <v>9</v>
      </c>
      <c r="P35" s="14">
        <v>7</v>
      </c>
      <c r="Q35" s="14">
        <v>5</v>
      </c>
      <c r="R35" s="14">
        <v>3</v>
      </c>
      <c r="S35" s="14">
        <v>1</v>
      </c>
    </row>
    <row r="36" spans="15:19" x14ac:dyDescent="0.25">
      <c r="O36" s="13">
        <v>9</v>
      </c>
      <c r="P36" s="13">
        <v>7</v>
      </c>
      <c r="Q36" s="13">
        <v>5</v>
      </c>
      <c r="R36" s="13">
        <v>3</v>
      </c>
      <c r="S36" s="13">
        <v>1</v>
      </c>
    </row>
    <row r="37" spans="15:19" x14ac:dyDescent="0.25">
      <c r="O37" s="14">
        <v>9</v>
      </c>
      <c r="P37" s="14">
        <v>7</v>
      </c>
      <c r="Q37" s="14">
        <v>5</v>
      </c>
      <c r="R37" s="14">
        <v>3</v>
      </c>
      <c r="S37" s="14">
        <v>1</v>
      </c>
    </row>
    <row r="38" spans="15:19" x14ac:dyDescent="0.25">
      <c r="O38" s="13">
        <v>9</v>
      </c>
      <c r="P38" s="13">
        <v>7</v>
      </c>
      <c r="Q38" s="13">
        <v>5</v>
      </c>
      <c r="R38" s="13">
        <v>3</v>
      </c>
      <c r="S38" s="13">
        <v>1</v>
      </c>
    </row>
    <row r="39" spans="15:19" x14ac:dyDescent="0.25">
      <c r="O39" s="14">
        <v>9</v>
      </c>
      <c r="P39" s="14">
        <v>7</v>
      </c>
      <c r="Q39" s="14">
        <v>5</v>
      </c>
      <c r="R39" s="14">
        <v>3</v>
      </c>
      <c r="S39" s="14">
        <v>1</v>
      </c>
    </row>
    <row r="40" spans="15:19" x14ac:dyDescent="0.25">
      <c r="O40" s="13">
        <v>9</v>
      </c>
      <c r="P40" s="13">
        <v>7</v>
      </c>
      <c r="Q40" s="13">
        <v>5</v>
      </c>
      <c r="R40" s="13">
        <v>3</v>
      </c>
      <c r="S40" s="13">
        <v>1</v>
      </c>
    </row>
    <row r="41" spans="15:19" x14ac:dyDescent="0.25">
      <c r="O41" s="14">
        <v>9</v>
      </c>
      <c r="P41" s="14">
        <v>7</v>
      </c>
      <c r="Q41" s="14">
        <v>5</v>
      </c>
      <c r="R41" s="14">
        <v>3</v>
      </c>
      <c r="S41" s="14">
        <v>1</v>
      </c>
    </row>
    <row r="42" spans="15:19" x14ac:dyDescent="0.25">
      <c r="O42" s="13">
        <v>9</v>
      </c>
      <c r="P42" s="13">
        <v>7</v>
      </c>
      <c r="Q42" s="13">
        <v>5</v>
      </c>
      <c r="R42" s="13">
        <v>3</v>
      </c>
      <c r="S42" s="13">
        <v>1</v>
      </c>
    </row>
    <row r="43" spans="15:19" x14ac:dyDescent="0.25">
      <c r="O43" s="14">
        <v>9</v>
      </c>
      <c r="P43" s="14">
        <v>7</v>
      </c>
      <c r="Q43" s="14">
        <v>5</v>
      </c>
      <c r="R43" s="14">
        <v>3</v>
      </c>
      <c r="S43" s="14">
        <v>1</v>
      </c>
    </row>
    <row r="44" spans="15:19" x14ac:dyDescent="0.25">
      <c r="O44" s="13">
        <v>9</v>
      </c>
      <c r="P44" s="13">
        <v>7</v>
      </c>
      <c r="Q44" s="13">
        <v>5</v>
      </c>
      <c r="R44" s="13">
        <v>3</v>
      </c>
      <c r="S44" s="13">
        <v>1</v>
      </c>
    </row>
    <row r="45" spans="15:19" x14ac:dyDescent="0.25">
      <c r="O45" s="14">
        <v>9</v>
      </c>
      <c r="P45" s="14">
        <v>7</v>
      </c>
      <c r="Q45" s="14">
        <v>5</v>
      </c>
      <c r="R45" s="14">
        <v>3</v>
      </c>
      <c r="S45" s="14">
        <v>1</v>
      </c>
    </row>
    <row r="46" spans="15:19" x14ac:dyDescent="0.25">
      <c r="O46" s="13">
        <v>9</v>
      </c>
      <c r="P46" s="13">
        <v>7</v>
      </c>
      <c r="Q46" s="13">
        <v>5</v>
      </c>
      <c r="R46" s="13">
        <v>3</v>
      </c>
      <c r="S46" s="13">
        <v>1</v>
      </c>
    </row>
    <row r="47" spans="15:19" x14ac:dyDescent="0.25">
      <c r="O47" s="14">
        <v>9</v>
      </c>
      <c r="P47" s="14">
        <v>7</v>
      </c>
      <c r="Q47" s="14">
        <v>5</v>
      </c>
      <c r="R47" s="14">
        <v>3</v>
      </c>
      <c r="S47" s="14">
        <v>1</v>
      </c>
    </row>
    <row r="48" spans="15:19" x14ac:dyDescent="0.25">
      <c r="O48" s="13">
        <v>9</v>
      </c>
      <c r="P48" s="13">
        <v>7</v>
      </c>
      <c r="Q48" s="13">
        <v>5</v>
      </c>
      <c r="R48" s="13">
        <v>3</v>
      </c>
      <c r="S48" s="13">
        <v>1</v>
      </c>
    </row>
    <row r="49" spans="15:19" x14ac:dyDescent="0.25">
      <c r="O49" s="14">
        <v>9</v>
      </c>
      <c r="P49" s="14">
        <v>7</v>
      </c>
      <c r="Q49" s="14">
        <v>5</v>
      </c>
      <c r="R49" s="14">
        <v>3</v>
      </c>
      <c r="S49" s="14">
        <v>1</v>
      </c>
    </row>
    <row r="50" spans="15:19" x14ac:dyDescent="0.25">
      <c r="O50" s="13">
        <v>9</v>
      </c>
      <c r="P50" s="13">
        <v>7</v>
      </c>
      <c r="Q50" s="13">
        <v>5</v>
      </c>
      <c r="R50" s="13">
        <v>3</v>
      </c>
      <c r="S50" s="13">
        <v>1</v>
      </c>
    </row>
    <row r="51" spans="15:19" x14ac:dyDescent="0.25">
      <c r="O51" s="14">
        <v>9</v>
      </c>
      <c r="P51" s="14">
        <v>7</v>
      </c>
      <c r="Q51" s="14">
        <v>5</v>
      </c>
      <c r="R51" s="14">
        <v>3</v>
      </c>
      <c r="S51" s="14">
        <v>1</v>
      </c>
    </row>
    <row r="52" spans="15:19" x14ac:dyDescent="0.25">
      <c r="O52" s="13">
        <v>9</v>
      </c>
      <c r="P52" s="13">
        <v>7</v>
      </c>
      <c r="Q52" s="13">
        <v>5</v>
      </c>
      <c r="R52" s="13">
        <v>3</v>
      </c>
      <c r="S52" s="13">
        <v>1</v>
      </c>
    </row>
    <row r="53" spans="15:19" x14ac:dyDescent="0.25">
      <c r="O53" s="14">
        <v>9</v>
      </c>
      <c r="P53" s="14">
        <v>7</v>
      </c>
      <c r="Q53" s="14">
        <v>5</v>
      </c>
      <c r="R53" s="14">
        <v>3</v>
      </c>
      <c r="S53" s="14">
        <v>1</v>
      </c>
    </row>
    <row r="54" spans="15:19" x14ac:dyDescent="0.25">
      <c r="O54" s="13">
        <v>9</v>
      </c>
      <c r="P54" s="13">
        <v>7</v>
      </c>
      <c r="Q54" s="13">
        <v>5</v>
      </c>
      <c r="R54" s="13">
        <v>3</v>
      </c>
      <c r="S54" s="13">
        <v>1</v>
      </c>
    </row>
    <row r="55" spans="15:19" x14ac:dyDescent="0.25">
      <c r="O55" s="14">
        <v>9</v>
      </c>
      <c r="P55" s="14">
        <v>7</v>
      </c>
      <c r="Q55" s="14">
        <v>5</v>
      </c>
      <c r="R55" s="14">
        <v>3</v>
      </c>
      <c r="S55" s="14">
        <v>1</v>
      </c>
    </row>
    <row r="56" spans="15:19" x14ac:dyDescent="0.25">
      <c r="O56" s="13">
        <v>9</v>
      </c>
      <c r="P56" s="13">
        <v>7</v>
      </c>
      <c r="Q56" s="13">
        <v>5</v>
      </c>
      <c r="R56" s="13">
        <v>3</v>
      </c>
      <c r="S56" s="13">
        <v>1</v>
      </c>
    </row>
    <row r="57" spans="15:19" x14ac:dyDescent="0.25">
      <c r="O57" s="14">
        <v>9</v>
      </c>
      <c r="P57" s="14">
        <v>7</v>
      </c>
      <c r="Q57" s="14">
        <v>5</v>
      </c>
      <c r="R57" s="14">
        <v>3</v>
      </c>
      <c r="S57" s="14">
        <v>1</v>
      </c>
    </row>
    <row r="58" spans="15:19" x14ac:dyDescent="0.25">
      <c r="O58" s="13">
        <v>9</v>
      </c>
      <c r="P58" s="13">
        <v>7</v>
      </c>
      <c r="Q58" s="13">
        <v>5</v>
      </c>
      <c r="R58" s="13">
        <v>3</v>
      </c>
      <c r="S58" s="13">
        <v>1</v>
      </c>
    </row>
    <row r="59" spans="15:19" x14ac:dyDescent="0.25">
      <c r="O59" s="14">
        <v>9</v>
      </c>
      <c r="P59" s="14">
        <v>7</v>
      </c>
      <c r="Q59" s="14">
        <v>5</v>
      </c>
      <c r="R59" s="14">
        <v>3</v>
      </c>
      <c r="S59" s="14">
        <v>1</v>
      </c>
    </row>
    <row r="60" spans="15:19" x14ac:dyDescent="0.25">
      <c r="O60" s="13">
        <v>9</v>
      </c>
      <c r="P60" s="13">
        <v>7</v>
      </c>
      <c r="Q60" s="13">
        <v>5</v>
      </c>
      <c r="R60" s="13">
        <v>3</v>
      </c>
      <c r="S60" s="13">
        <v>1</v>
      </c>
    </row>
    <row r="61" spans="15:19" x14ac:dyDescent="0.25">
      <c r="O61" s="14">
        <v>9</v>
      </c>
      <c r="P61" s="14">
        <v>7</v>
      </c>
      <c r="Q61" s="14">
        <v>5</v>
      </c>
      <c r="R61" s="14">
        <v>3</v>
      </c>
      <c r="S61" s="14">
        <v>1</v>
      </c>
    </row>
    <row r="62" spans="15:19" x14ac:dyDescent="0.25">
      <c r="O62" s="13">
        <v>9</v>
      </c>
      <c r="P62" s="13">
        <v>7</v>
      </c>
      <c r="Q62" s="13">
        <v>5</v>
      </c>
      <c r="R62" s="13">
        <v>3</v>
      </c>
      <c r="S62" s="13">
        <v>1</v>
      </c>
    </row>
    <row r="63" spans="15:19" x14ac:dyDescent="0.25">
      <c r="O63" s="14">
        <v>9</v>
      </c>
      <c r="P63" s="14">
        <v>7</v>
      </c>
      <c r="Q63" s="14">
        <v>5</v>
      </c>
      <c r="R63" s="14">
        <v>3</v>
      </c>
      <c r="S63" s="14">
        <v>1</v>
      </c>
    </row>
    <row r="64" spans="15:19" x14ac:dyDescent="0.25">
      <c r="O64" s="13">
        <v>9</v>
      </c>
      <c r="P64" s="13">
        <v>7</v>
      </c>
      <c r="Q64" s="13">
        <v>5</v>
      </c>
      <c r="R64" s="13">
        <v>3</v>
      </c>
      <c r="S64" s="13">
        <v>1</v>
      </c>
    </row>
    <row r="65" spans="15:19" x14ac:dyDescent="0.25">
      <c r="O65" s="14">
        <v>9</v>
      </c>
      <c r="P65" s="14">
        <v>7</v>
      </c>
      <c r="Q65" s="14">
        <v>5</v>
      </c>
      <c r="R65" s="14">
        <v>3</v>
      </c>
      <c r="S65" s="14">
        <v>1</v>
      </c>
    </row>
    <row r="66" spans="15:19" x14ac:dyDescent="0.25">
      <c r="O66" s="13">
        <v>9</v>
      </c>
      <c r="P66" s="13">
        <v>7</v>
      </c>
      <c r="Q66" s="13">
        <v>5</v>
      </c>
      <c r="R66" s="13">
        <v>3</v>
      </c>
      <c r="S66" s="13">
        <v>1</v>
      </c>
    </row>
    <row r="67" spans="15:19" x14ac:dyDescent="0.25">
      <c r="O67" s="14">
        <v>9</v>
      </c>
      <c r="P67" s="14">
        <v>7</v>
      </c>
      <c r="Q67" s="14">
        <v>5</v>
      </c>
      <c r="R67" s="14">
        <v>3</v>
      </c>
      <c r="S67" s="14">
        <v>1</v>
      </c>
    </row>
    <row r="68" spans="15:19" x14ac:dyDescent="0.25">
      <c r="O68" s="13">
        <v>9</v>
      </c>
      <c r="P68" s="13">
        <v>7</v>
      </c>
      <c r="Q68" s="13">
        <v>5</v>
      </c>
      <c r="R68" s="13">
        <v>3</v>
      </c>
      <c r="S68" s="13">
        <v>1</v>
      </c>
    </row>
    <row r="69" spans="15:19" x14ac:dyDescent="0.25">
      <c r="O69" s="14">
        <v>9</v>
      </c>
      <c r="P69" s="14">
        <v>7</v>
      </c>
      <c r="Q69" s="14">
        <v>5</v>
      </c>
      <c r="R69" s="14">
        <v>3</v>
      </c>
      <c r="S69" s="14">
        <v>1</v>
      </c>
    </row>
    <row r="70" spans="15:19" x14ac:dyDescent="0.25">
      <c r="O70" s="13">
        <v>9</v>
      </c>
      <c r="P70" s="13">
        <v>7</v>
      </c>
      <c r="Q70" s="13">
        <v>5</v>
      </c>
      <c r="R70" s="13">
        <v>3</v>
      </c>
      <c r="S70" s="13">
        <v>1</v>
      </c>
    </row>
    <row r="71" spans="15:19" x14ac:dyDescent="0.25">
      <c r="O71" s="14">
        <v>9</v>
      </c>
      <c r="P71" s="14">
        <v>7</v>
      </c>
      <c r="Q71" s="14">
        <v>5</v>
      </c>
      <c r="R71" s="14">
        <v>3</v>
      </c>
      <c r="S71" s="14">
        <v>1</v>
      </c>
    </row>
    <row r="72" spans="15:19" x14ac:dyDescent="0.25">
      <c r="O72" s="13">
        <v>9</v>
      </c>
      <c r="P72" s="13">
        <v>7</v>
      </c>
      <c r="Q72" s="13">
        <v>5</v>
      </c>
      <c r="R72" s="13">
        <v>3</v>
      </c>
      <c r="S72" s="13">
        <v>1</v>
      </c>
    </row>
    <row r="73" spans="15:19" x14ac:dyDescent="0.25">
      <c r="O73" s="14">
        <v>9</v>
      </c>
      <c r="P73" s="14">
        <v>7</v>
      </c>
      <c r="Q73" s="14">
        <v>5</v>
      </c>
      <c r="R73" s="14">
        <v>3</v>
      </c>
      <c r="S73" s="14">
        <v>1</v>
      </c>
    </row>
    <row r="74" spans="15:19" x14ac:dyDescent="0.25">
      <c r="O74" s="13">
        <v>9</v>
      </c>
      <c r="P74" s="13">
        <v>7</v>
      </c>
      <c r="Q74" s="13">
        <v>5</v>
      </c>
      <c r="R74" s="13">
        <v>3</v>
      </c>
      <c r="S74" s="13">
        <v>1</v>
      </c>
    </row>
    <row r="75" spans="15:19" x14ac:dyDescent="0.25">
      <c r="O75" s="14">
        <v>9</v>
      </c>
      <c r="P75" s="14">
        <v>7</v>
      </c>
      <c r="Q75" s="14">
        <v>5</v>
      </c>
      <c r="R75" s="14">
        <v>3</v>
      </c>
      <c r="S75" s="14">
        <v>1</v>
      </c>
    </row>
    <row r="76" spans="15:19" x14ac:dyDescent="0.25">
      <c r="O76" s="13">
        <v>9</v>
      </c>
      <c r="P76" s="13">
        <v>7</v>
      </c>
      <c r="Q76" s="13">
        <v>5</v>
      </c>
      <c r="R76" s="13">
        <v>3</v>
      </c>
      <c r="S76" s="13">
        <v>1</v>
      </c>
    </row>
    <row r="77" spans="15:19" x14ac:dyDescent="0.25">
      <c r="O77" s="14">
        <v>9</v>
      </c>
      <c r="P77" s="14">
        <v>7</v>
      </c>
      <c r="Q77" s="14">
        <v>5</v>
      </c>
      <c r="R77" s="14">
        <v>3</v>
      </c>
      <c r="S77" s="14">
        <v>1</v>
      </c>
    </row>
    <row r="78" spans="15:19" x14ac:dyDescent="0.25">
      <c r="O78" s="13">
        <v>9</v>
      </c>
      <c r="P78" s="13">
        <v>7</v>
      </c>
      <c r="Q78" s="13">
        <v>5</v>
      </c>
      <c r="R78" s="13">
        <v>3</v>
      </c>
      <c r="S78" s="13">
        <v>1</v>
      </c>
    </row>
    <row r="79" spans="15:19" x14ac:dyDescent="0.25">
      <c r="O79" s="14">
        <v>9</v>
      </c>
      <c r="P79" s="14">
        <v>7</v>
      </c>
      <c r="Q79" s="14">
        <v>5</v>
      </c>
      <c r="R79" s="14">
        <v>3</v>
      </c>
      <c r="S79" s="14">
        <v>1</v>
      </c>
    </row>
    <row r="80" spans="15:19" x14ac:dyDescent="0.25">
      <c r="O80" s="13">
        <v>9</v>
      </c>
      <c r="P80" s="13">
        <v>7</v>
      </c>
      <c r="Q80" s="13">
        <v>5</v>
      </c>
      <c r="R80" s="13">
        <v>3</v>
      </c>
      <c r="S80" s="13">
        <v>1</v>
      </c>
    </row>
    <row r="81" spans="15:19" x14ac:dyDescent="0.25">
      <c r="O81" s="14">
        <v>9</v>
      </c>
      <c r="P81" s="14">
        <v>7</v>
      </c>
      <c r="Q81" s="14">
        <v>5</v>
      </c>
      <c r="R81" s="14">
        <v>3</v>
      </c>
      <c r="S81" s="14">
        <v>1</v>
      </c>
    </row>
    <row r="82" spans="15:19" x14ac:dyDescent="0.25">
      <c r="O82" s="13">
        <v>9</v>
      </c>
      <c r="P82" s="13">
        <v>7</v>
      </c>
      <c r="Q82" s="13">
        <v>5</v>
      </c>
      <c r="R82" s="13">
        <v>3</v>
      </c>
      <c r="S82" s="13">
        <v>1</v>
      </c>
    </row>
    <row r="83" spans="15:19" x14ac:dyDescent="0.25">
      <c r="O83" s="14">
        <v>9</v>
      </c>
      <c r="P83" s="14">
        <v>7</v>
      </c>
      <c r="Q83" s="14">
        <v>5</v>
      </c>
      <c r="R83" s="14">
        <v>3</v>
      </c>
      <c r="S83" s="14">
        <v>1</v>
      </c>
    </row>
    <row r="84" spans="15:19" x14ac:dyDescent="0.25">
      <c r="O84" s="13">
        <v>9</v>
      </c>
      <c r="P84" s="13">
        <v>7</v>
      </c>
      <c r="Q84" s="13">
        <v>5</v>
      </c>
      <c r="R84" s="13">
        <v>3</v>
      </c>
      <c r="S84" s="13">
        <v>1</v>
      </c>
    </row>
    <row r="85" spans="15:19" x14ac:dyDescent="0.25">
      <c r="O85" s="14">
        <v>9</v>
      </c>
      <c r="P85" s="14">
        <v>7</v>
      </c>
      <c r="Q85" s="14">
        <v>5</v>
      </c>
      <c r="R85" s="14">
        <v>3</v>
      </c>
      <c r="S85" s="14">
        <v>1</v>
      </c>
    </row>
    <row r="86" spans="15:19" x14ac:dyDescent="0.25">
      <c r="O86" s="13">
        <v>9</v>
      </c>
      <c r="P86" s="13">
        <v>7</v>
      </c>
      <c r="Q86" s="13">
        <v>5</v>
      </c>
      <c r="R86" s="13">
        <v>3</v>
      </c>
      <c r="S86" s="13">
        <v>1</v>
      </c>
    </row>
    <row r="87" spans="15:19" x14ac:dyDescent="0.25">
      <c r="O87" s="14">
        <v>9</v>
      </c>
      <c r="P87" s="14">
        <v>7</v>
      </c>
      <c r="Q87" s="14">
        <v>5</v>
      </c>
      <c r="R87" s="14">
        <v>3</v>
      </c>
      <c r="S87" s="14">
        <v>1</v>
      </c>
    </row>
    <row r="88" spans="15:19" x14ac:dyDescent="0.25">
      <c r="O88" s="13">
        <v>9</v>
      </c>
      <c r="P88" s="13">
        <v>7</v>
      </c>
      <c r="Q88" s="13">
        <v>5</v>
      </c>
      <c r="R88" s="13">
        <v>3</v>
      </c>
      <c r="S88" s="13">
        <v>1</v>
      </c>
    </row>
    <row r="89" spans="15:19" x14ac:dyDescent="0.25">
      <c r="O89" s="14">
        <v>9</v>
      </c>
      <c r="P89" s="14">
        <v>7</v>
      </c>
      <c r="Q89" s="14">
        <v>5</v>
      </c>
      <c r="R89" s="14">
        <v>3</v>
      </c>
      <c r="S89" s="14">
        <v>1</v>
      </c>
    </row>
    <row r="90" spans="15:19" x14ac:dyDescent="0.25">
      <c r="O90" s="13">
        <v>9</v>
      </c>
      <c r="P90" s="13">
        <v>7</v>
      </c>
      <c r="Q90" s="13">
        <v>5</v>
      </c>
      <c r="R90" s="13">
        <v>3</v>
      </c>
      <c r="S90" s="13">
        <v>1</v>
      </c>
    </row>
    <row r="91" spans="15:19" x14ac:dyDescent="0.25">
      <c r="O91" s="14">
        <v>9</v>
      </c>
      <c r="P91" s="14">
        <v>7</v>
      </c>
      <c r="Q91" s="14">
        <v>5</v>
      </c>
      <c r="R91" s="14">
        <v>3</v>
      </c>
      <c r="S91" s="14">
        <v>1</v>
      </c>
    </row>
    <row r="92" spans="15:19" x14ac:dyDescent="0.25">
      <c r="O92" s="13">
        <v>9</v>
      </c>
      <c r="P92" s="13">
        <v>7</v>
      </c>
      <c r="Q92" s="13">
        <v>5</v>
      </c>
      <c r="R92" s="13">
        <v>3</v>
      </c>
      <c r="S92" s="13">
        <v>1</v>
      </c>
    </row>
    <row r="93" spans="15:19" x14ac:dyDescent="0.25">
      <c r="O93" s="14">
        <v>9</v>
      </c>
      <c r="P93" s="14">
        <v>7</v>
      </c>
      <c r="Q93" s="14">
        <v>5</v>
      </c>
      <c r="R93" s="14">
        <v>3</v>
      </c>
      <c r="S93" s="14">
        <v>1</v>
      </c>
    </row>
    <row r="94" spans="15:19" x14ac:dyDescent="0.25">
      <c r="O94" s="13">
        <v>9</v>
      </c>
      <c r="P94" s="13">
        <v>7</v>
      </c>
      <c r="Q94" s="13">
        <v>5</v>
      </c>
      <c r="R94" s="13">
        <v>3</v>
      </c>
      <c r="S94" s="13">
        <v>1</v>
      </c>
    </row>
    <row r="95" spans="15:19" x14ac:dyDescent="0.25">
      <c r="O95" s="14">
        <v>9</v>
      </c>
      <c r="P95" s="14">
        <v>7</v>
      </c>
      <c r="Q95" s="14">
        <v>5</v>
      </c>
      <c r="R95" s="14">
        <v>3</v>
      </c>
      <c r="S95" s="14">
        <v>1</v>
      </c>
    </row>
    <row r="96" spans="15:19" x14ac:dyDescent="0.25">
      <c r="O96" s="13">
        <v>9</v>
      </c>
      <c r="P96" s="13">
        <v>7</v>
      </c>
      <c r="Q96" s="13">
        <v>5</v>
      </c>
      <c r="R96" s="13">
        <v>3</v>
      </c>
      <c r="S96" s="13">
        <v>1</v>
      </c>
    </row>
    <row r="97" spans="15:19" x14ac:dyDescent="0.25">
      <c r="O97" s="14">
        <v>9</v>
      </c>
      <c r="P97" s="14">
        <v>7</v>
      </c>
      <c r="Q97" s="14">
        <v>5</v>
      </c>
      <c r="R97" s="14">
        <v>3</v>
      </c>
      <c r="S97" s="14">
        <v>1</v>
      </c>
    </row>
    <row r="98" spans="15:19" x14ac:dyDescent="0.25">
      <c r="O98" s="13">
        <v>9</v>
      </c>
      <c r="P98" s="13">
        <v>7</v>
      </c>
      <c r="Q98" s="13">
        <v>5</v>
      </c>
      <c r="R98" s="13">
        <v>3</v>
      </c>
      <c r="S98" s="13">
        <v>1</v>
      </c>
    </row>
    <row r="99" spans="15:19" x14ac:dyDescent="0.25">
      <c r="O99" s="14">
        <v>9</v>
      </c>
      <c r="P99" s="14">
        <v>7</v>
      </c>
      <c r="Q99" s="14">
        <v>5</v>
      </c>
      <c r="R99" s="14">
        <v>3</v>
      </c>
      <c r="S99" s="14">
        <v>1</v>
      </c>
    </row>
    <row r="100" spans="15:19" x14ac:dyDescent="0.25">
      <c r="O100" s="13">
        <v>9</v>
      </c>
      <c r="P100" s="13">
        <v>7</v>
      </c>
      <c r="Q100" s="13">
        <v>5</v>
      </c>
      <c r="R100" s="13">
        <v>3</v>
      </c>
      <c r="S100" s="13">
        <v>1</v>
      </c>
    </row>
    <row r="101" spans="15:19" x14ac:dyDescent="0.25">
      <c r="O101" s="14">
        <v>9</v>
      </c>
      <c r="P101" s="14">
        <v>7</v>
      </c>
      <c r="Q101" s="14">
        <v>5</v>
      </c>
      <c r="R101" s="14">
        <v>3</v>
      </c>
      <c r="S101" s="14">
        <v>1</v>
      </c>
    </row>
    <row r="102" spans="15:19" x14ac:dyDescent="0.25">
      <c r="O102" s="13">
        <v>9</v>
      </c>
      <c r="P102" s="13">
        <v>7</v>
      </c>
      <c r="Q102" s="13">
        <v>5</v>
      </c>
      <c r="R102" s="13">
        <v>3</v>
      </c>
      <c r="S102" s="13">
        <v>1</v>
      </c>
    </row>
    <row r="103" spans="15:19" x14ac:dyDescent="0.25">
      <c r="O103" s="14">
        <v>9</v>
      </c>
      <c r="P103" s="14">
        <v>7</v>
      </c>
      <c r="Q103" s="14">
        <v>5</v>
      </c>
      <c r="R103" s="14">
        <v>3</v>
      </c>
      <c r="S103" s="14">
        <v>1</v>
      </c>
    </row>
    <row r="104" spans="15:19" x14ac:dyDescent="0.25">
      <c r="O104" s="13">
        <v>9</v>
      </c>
      <c r="P104" s="13">
        <v>7</v>
      </c>
      <c r="Q104" s="13">
        <v>5</v>
      </c>
      <c r="R104" s="13">
        <v>3</v>
      </c>
      <c r="S104" s="13">
        <v>1</v>
      </c>
    </row>
    <row r="105" spans="15:19" x14ac:dyDescent="0.25">
      <c r="O105" s="14">
        <v>9</v>
      </c>
      <c r="P105" s="14">
        <v>7</v>
      </c>
      <c r="Q105" s="14">
        <v>5</v>
      </c>
      <c r="R105" s="14">
        <v>3</v>
      </c>
      <c r="S105" s="14">
        <v>1</v>
      </c>
    </row>
    <row r="106" spans="15:19" x14ac:dyDescent="0.25">
      <c r="O106" s="13">
        <v>9</v>
      </c>
      <c r="P106" s="13">
        <v>7</v>
      </c>
      <c r="Q106" s="13">
        <v>5</v>
      </c>
      <c r="R106" s="13">
        <v>3</v>
      </c>
      <c r="S106" s="13">
        <v>1</v>
      </c>
    </row>
    <row r="107" spans="15:19" x14ac:dyDescent="0.25">
      <c r="O107" s="14">
        <v>9</v>
      </c>
      <c r="P107" s="14">
        <v>7</v>
      </c>
      <c r="Q107" s="14">
        <v>5</v>
      </c>
      <c r="R107" s="14">
        <v>3</v>
      </c>
      <c r="S107" s="14">
        <v>1</v>
      </c>
    </row>
    <row r="108" spans="15:19" x14ac:dyDescent="0.25">
      <c r="O108" s="13">
        <v>9</v>
      </c>
      <c r="P108" s="13">
        <v>7</v>
      </c>
      <c r="Q108" s="13">
        <v>5</v>
      </c>
      <c r="R108" s="13">
        <v>3</v>
      </c>
      <c r="S108" s="13">
        <v>1</v>
      </c>
    </row>
    <row r="109" spans="15:19" x14ac:dyDescent="0.25">
      <c r="O109" s="14">
        <v>9</v>
      </c>
      <c r="P109" s="14">
        <v>7</v>
      </c>
      <c r="Q109" s="14">
        <v>5</v>
      </c>
      <c r="R109" s="14">
        <v>3</v>
      </c>
      <c r="S109" s="14">
        <v>1</v>
      </c>
    </row>
    <row r="110" spans="15:19" x14ac:dyDescent="0.25">
      <c r="O110" s="13">
        <v>9</v>
      </c>
      <c r="P110" s="13">
        <v>7</v>
      </c>
      <c r="Q110" s="13">
        <v>5</v>
      </c>
      <c r="R110" s="13">
        <v>3</v>
      </c>
      <c r="S110" s="13">
        <v>1</v>
      </c>
    </row>
    <row r="111" spans="15:19" x14ac:dyDescent="0.25">
      <c r="O111" s="14">
        <v>9</v>
      </c>
      <c r="P111" s="14">
        <v>7</v>
      </c>
      <c r="Q111" s="14">
        <v>5</v>
      </c>
      <c r="R111" s="14">
        <v>3</v>
      </c>
      <c r="S111" s="14">
        <v>1</v>
      </c>
    </row>
    <row r="112" spans="15:19" x14ac:dyDescent="0.25">
      <c r="O112" s="13">
        <v>9</v>
      </c>
      <c r="P112" s="13">
        <v>7</v>
      </c>
      <c r="Q112" s="13">
        <v>5</v>
      </c>
      <c r="R112" s="13">
        <v>3</v>
      </c>
      <c r="S112" s="13">
        <v>1</v>
      </c>
    </row>
    <row r="113" spans="15:19" x14ac:dyDescent="0.25">
      <c r="O113" s="14">
        <v>9</v>
      </c>
      <c r="P113" s="14">
        <v>7</v>
      </c>
      <c r="Q113" s="14">
        <v>5</v>
      </c>
      <c r="R113" s="14">
        <v>3</v>
      </c>
      <c r="S113" s="14">
        <v>1</v>
      </c>
    </row>
    <row r="114" spans="15:19" x14ac:dyDescent="0.25">
      <c r="O114" s="13">
        <v>9</v>
      </c>
      <c r="P114" s="13">
        <v>7</v>
      </c>
      <c r="Q114" s="13">
        <v>5</v>
      </c>
      <c r="R114" s="13">
        <v>3</v>
      </c>
      <c r="S114" s="13">
        <v>1</v>
      </c>
    </row>
    <row r="115" spans="15:19" x14ac:dyDescent="0.25">
      <c r="O115" s="14">
        <v>9</v>
      </c>
      <c r="P115" s="14">
        <v>7</v>
      </c>
      <c r="Q115" s="14">
        <v>5</v>
      </c>
      <c r="R115" s="14">
        <v>3</v>
      </c>
      <c r="S115" s="14">
        <v>1</v>
      </c>
    </row>
    <row r="116" spans="15:19" x14ac:dyDescent="0.25">
      <c r="O116" s="13">
        <v>9</v>
      </c>
      <c r="P116" s="13">
        <v>7</v>
      </c>
      <c r="Q116" s="13">
        <v>5</v>
      </c>
      <c r="R116" s="13">
        <v>3</v>
      </c>
      <c r="S116" s="13">
        <v>1</v>
      </c>
    </row>
    <row r="117" spans="15:19" x14ac:dyDescent="0.25">
      <c r="O117" s="14">
        <v>9</v>
      </c>
      <c r="P117" s="14">
        <v>7</v>
      </c>
      <c r="Q117" s="14">
        <v>5</v>
      </c>
      <c r="R117" s="14">
        <v>3</v>
      </c>
      <c r="S117" s="14">
        <v>1</v>
      </c>
    </row>
    <row r="118" spans="15:19" x14ac:dyDescent="0.25">
      <c r="O118" s="13">
        <v>9</v>
      </c>
      <c r="P118" s="13">
        <v>7</v>
      </c>
      <c r="Q118" s="13">
        <v>5</v>
      </c>
      <c r="R118" s="13">
        <v>3</v>
      </c>
      <c r="S118" s="13">
        <v>1</v>
      </c>
    </row>
    <row r="119" spans="15:19" x14ac:dyDescent="0.25">
      <c r="O119" s="14">
        <v>9</v>
      </c>
      <c r="P119" s="14">
        <v>7</v>
      </c>
      <c r="Q119" s="14">
        <v>5</v>
      </c>
      <c r="R119" s="14">
        <v>3</v>
      </c>
      <c r="S119" s="14">
        <v>1</v>
      </c>
    </row>
    <row r="120" spans="15:19" x14ac:dyDescent="0.25">
      <c r="O120" s="13">
        <v>9</v>
      </c>
      <c r="P120" s="13">
        <v>7</v>
      </c>
      <c r="Q120" s="13">
        <v>5</v>
      </c>
      <c r="R120" s="13">
        <v>3</v>
      </c>
      <c r="S120" s="13">
        <v>1</v>
      </c>
    </row>
    <row r="121" spans="15:19" x14ac:dyDescent="0.25">
      <c r="O121" s="14">
        <v>9</v>
      </c>
      <c r="P121" s="14">
        <v>7</v>
      </c>
      <c r="Q121" s="14">
        <v>5</v>
      </c>
      <c r="R121" s="14">
        <v>3</v>
      </c>
      <c r="S121" s="14">
        <v>1</v>
      </c>
    </row>
    <row r="122" spans="15:19" x14ac:dyDescent="0.25">
      <c r="O122" s="13">
        <v>9</v>
      </c>
      <c r="P122" s="13">
        <v>7</v>
      </c>
      <c r="Q122" s="13">
        <v>5</v>
      </c>
      <c r="R122" s="13">
        <v>3</v>
      </c>
      <c r="S122" s="13">
        <v>1</v>
      </c>
    </row>
    <row r="123" spans="15:19" x14ac:dyDescent="0.25">
      <c r="O123" s="14">
        <v>9</v>
      </c>
      <c r="P123" s="14">
        <v>7</v>
      </c>
      <c r="Q123" s="14">
        <v>5</v>
      </c>
      <c r="R123" s="14">
        <v>3</v>
      </c>
      <c r="S123" s="14">
        <v>1</v>
      </c>
    </row>
    <row r="124" spans="15:19" x14ac:dyDescent="0.25">
      <c r="O124" s="13">
        <v>9</v>
      </c>
      <c r="P124" s="13">
        <v>7</v>
      </c>
      <c r="Q124" s="13">
        <v>5</v>
      </c>
      <c r="R124" s="13">
        <v>3</v>
      </c>
      <c r="S124" s="13">
        <v>1</v>
      </c>
    </row>
    <row r="125" spans="15:19" x14ac:dyDescent="0.25">
      <c r="O125" s="14">
        <v>9</v>
      </c>
      <c r="P125" s="14">
        <v>7</v>
      </c>
      <c r="Q125" s="14">
        <v>5</v>
      </c>
      <c r="R125" s="14">
        <v>3</v>
      </c>
      <c r="S125" s="14">
        <v>1</v>
      </c>
    </row>
    <row r="126" spans="15:19" x14ac:dyDescent="0.25">
      <c r="O126" s="13">
        <v>9</v>
      </c>
      <c r="P126" s="13">
        <v>7</v>
      </c>
      <c r="Q126" s="13">
        <v>5</v>
      </c>
      <c r="R126" s="13">
        <v>3</v>
      </c>
      <c r="S126" s="13">
        <v>1</v>
      </c>
    </row>
    <row r="127" spans="15:19" x14ac:dyDescent="0.25">
      <c r="O127" s="14">
        <v>9</v>
      </c>
      <c r="P127" s="14">
        <v>7</v>
      </c>
      <c r="Q127" s="14">
        <v>5</v>
      </c>
      <c r="R127" s="14">
        <v>3</v>
      </c>
      <c r="S127" s="14">
        <v>1</v>
      </c>
    </row>
    <row r="128" spans="15:19" x14ac:dyDescent="0.25">
      <c r="O128" s="13">
        <v>9</v>
      </c>
      <c r="P128" s="13">
        <v>7</v>
      </c>
      <c r="Q128" s="13">
        <v>5</v>
      </c>
      <c r="R128" s="13">
        <v>3</v>
      </c>
      <c r="S128" s="13">
        <v>1</v>
      </c>
    </row>
    <row r="129" spans="15:19" x14ac:dyDescent="0.25">
      <c r="O129" s="14">
        <v>9</v>
      </c>
      <c r="P129" s="14">
        <v>7</v>
      </c>
      <c r="Q129" s="14">
        <v>5</v>
      </c>
      <c r="R129" s="14">
        <v>3</v>
      </c>
      <c r="S129" s="14">
        <v>1</v>
      </c>
    </row>
    <row r="130" spans="15:19" x14ac:dyDescent="0.25">
      <c r="O130" s="13">
        <v>9</v>
      </c>
      <c r="P130" s="13">
        <v>7</v>
      </c>
      <c r="Q130" s="13">
        <v>5</v>
      </c>
      <c r="R130" s="13">
        <v>3</v>
      </c>
      <c r="S130" s="13">
        <v>1</v>
      </c>
    </row>
    <row r="131" spans="15:19" x14ac:dyDescent="0.25">
      <c r="O131" s="14">
        <v>9</v>
      </c>
      <c r="P131" s="14">
        <v>7</v>
      </c>
      <c r="Q131" s="14">
        <v>5</v>
      </c>
      <c r="R131" s="14">
        <v>3</v>
      </c>
      <c r="S131" s="14">
        <v>1</v>
      </c>
    </row>
    <row r="132" spans="15:19" x14ac:dyDescent="0.25">
      <c r="O132" s="13">
        <v>9</v>
      </c>
      <c r="P132" s="13">
        <v>7</v>
      </c>
      <c r="Q132" s="13">
        <v>5</v>
      </c>
      <c r="R132" s="13">
        <v>3</v>
      </c>
      <c r="S132" s="13">
        <v>1</v>
      </c>
    </row>
    <row r="133" spans="15:19" x14ac:dyDescent="0.25">
      <c r="O133" s="14">
        <v>9</v>
      </c>
      <c r="P133" s="14">
        <v>7</v>
      </c>
      <c r="Q133" s="14">
        <v>5</v>
      </c>
      <c r="R133" s="14">
        <v>3</v>
      </c>
      <c r="S133" s="14">
        <v>1</v>
      </c>
    </row>
    <row r="134" spans="15:19" x14ac:dyDescent="0.25">
      <c r="O134" s="13">
        <v>9</v>
      </c>
      <c r="P134" s="13">
        <v>7</v>
      </c>
      <c r="Q134" s="13">
        <v>5</v>
      </c>
      <c r="R134" s="13">
        <v>3</v>
      </c>
      <c r="S134" s="13">
        <v>1</v>
      </c>
    </row>
    <row r="135" spans="15:19" x14ac:dyDescent="0.25">
      <c r="O135" s="14">
        <v>9</v>
      </c>
      <c r="P135" s="14">
        <v>7</v>
      </c>
      <c r="Q135" s="14">
        <v>5</v>
      </c>
      <c r="R135" s="14">
        <v>3</v>
      </c>
      <c r="S135" s="14">
        <v>1</v>
      </c>
    </row>
    <row r="136" spans="15:19" x14ac:dyDescent="0.25">
      <c r="O136" s="13">
        <v>9</v>
      </c>
      <c r="P136" s="13">
        <v>7</v>
      </c>
      <c r="Q136" s="13">
        <v>5</v>
      </c>
      <c r="R136" s="13">
        <v>3</v>
      </c>
      <c r="S136" s="13">
        <v>1</v>
      </c>
    </row>
    <row r="137" spans="15:19" x14ac:dyDescent="0.25">
      <c r="O137" s="14">
        <v>9</v>
      </c>
      <c r="P137" s="14">
        <v>7</v>
      </c>
      <c r="Q137" s="14">
        <v>5</v>
      </c>
      <c r="R137" s="14">
        <v>3</v>
      </c>
      <c r="S137" s="14">
        <v>1</v>
      </c>
    </row>
    <row r="138" spans="15:19" x14ac:dyDescent="0.25">
      <c r="O138" s="13">
        <v>9</v>
      </c>
      <c r="P138" s="13">
        <v>7</v>
      </c>
      <c r="Q138" s="13">
        <v>5</v>
      </c>
      <c r="R138" s="13">
        <v>3</v>
      </c>
      <c r="S138" s="13">
        <v>1</v>
      </c>
    </row>
    <row r="139" spans="15:19" x14ac:dyDescent="0.25">
      <c r="O139" s="14">
        <v>9</v>
      </c>
      <c r="P139" s="14">
        <v>7</v>
      </c>
      <c r="Q139" s="14">
        <v>5</v>
      </c>
      <c r="R139" s="14">
        <v>3</v>
      </c>
      <c r="S139" s="14">
        <v>1</v>
      </c>
    </row>
    <row r="140" spans="15:19" x14ac:dyDescent="0.25">
      <c r="O140" s="13">
        <v>9</v>
      </c>
      <c r="P140" s="13">
        <v>7</v>
      </c>
      <c r="Q140" s="13">
        <v>5</v>
      </c>
      <c r="R140" s="13">
        <v>3</v>
      </c>
      <c r="S140" s="13">
        <v>1</v>
      </c>
    </row>
    <row r="141" spans="15:19" x14ac:dyDescent="0.25">
      <c r="O141" s="14">
        <v>9</v>
      </c>
      <c r="P141" s="14">
        <v>7</v>
      </c>
      <c r="Q141" s="14">
        <v>5</v>
      </c>
      <c r="R141" s="14">
        <v>3</v>
      </c>
      <c r="S141" s="14">
        <v>1</v>
      </c>
    </row>
    <row r="142" spans="15:19" x14ac:dyDescent="0.25">
      <c r="O142" s="13">
        <v>9</v>
      </c>
      <c r="P142" s="13">
        <v>7</v>
      </c>
      <c r="Q142" s="13">
        <v>5</v>
      </c>
      <c r="R142" s="13">
        <v>3</v>
      </c>
      <c r="S142" s="13">
        <v>1</v>
      </c>
    </row>
    <row r="143" spans="15:19" x14ac:dyDescent="0.25">
      <c r="O143" s="14">
        <v>9</v>
      </c>
      <c r="P143" s="14">
        <v>7</v>
      </c>
      <c r="Q143" s="14">
        <v>5</v>
      </c>
      <c r="R143" s="14">
        <v>3</v>
      </c>
      <c r="S143" s="14">
        <v>1</v>
      </c>
    </row>
    <row r="144" spans="15:19" x14ac:dyDescent="0.25">
      <c r="O144" s="13">
        <v>9</v>
      </c>
      <c r="P144" s="13">
        <v>7</v>
      </c>
      <c r="Q144" s="13">
        <v>5</v>
      </c>
      <c r="R144" s="13">
        <v>3</v>
      </c>
      <c r="S144" s="13">
        <v>1</v>
      </c>
    </row>
    <row r="145" spans="15:19" x14ac:dyDescent="0.25">
      <c r="O145" s="14">
        <v>9</v>
      </c>
      <c r="P145" s="14">
        <v>7</v>
      </c>
      <c r="Q145" s="14">
        <v>5</v>
      </c>
      <c r="R145" s="14">
        <v>3</v>
      </c>
      <c r="S145" s="14">
        <v>1</v>
      </c>
    </row>
    <row r="146" spans="15:19" x14ac:dyDescent="0.25">
      <c r="O146" s="13">
        <v>9</v>
      </c>
      <c r="P146" s="13">
        <v>7</v>
      </c>
      <c r="Q146" s="13">
        <v>5</v>
      </c>
      <c r="R146" s="13">
        <v>3</v>
      </c>
      <c r="S146" s="13">
        <v>1</v>
      </c>
    </row>
    <row r="147" spans="15:19" x14ac:dyDescent="0.25">
      <c r="O147" s="14">
        <v>9</v>
      </c>
      <c r="P147" s="14">
        <v>7</v>
      </c>
      <c r="Q147" s="14">
        <v>5</v>
      </c>
      <c r="R147" s="14">
        <v>3</v>
      </c>
      <c r="S147" s="14">
        <v>1</v>
      </c>
    </row>
    <row r="148" spans="15:19" x14ac:dyDescent="0.25">
      <c r="O148" s="13">
        <v>9</v>
      </c>
      <c r="P148" s="13">
        <v>7</v>
      </c>
      <c r="Q148" s="13">
        <v>5</v>
      </c>
      <c r="R148" s="13">
        <v>3</v>
      </c>
      <c r="S148" s="13">
        <v>1</v>
      </c>
    </row>
    <row r="149" spans="15:19" x14ac:dyDescent="0.25">
      <c r="O149" s="14">
        <v>9</v>
      </c>
      <c r="P149" s="14">
        <v>7</v>
      </c>
      <c r="Q149" s="14">
        <v>5</v>
      </c>
      <c r="R149" s="14">
        <v>3</v>
      </c>
      <c r="S149" s="14">
        <v>1</v>
      </c>
    </row>
    <row r="150" spans="15:19" x14ac:dyDescent="0.25">
      <c r="O150" s="13">
        <v>9</v>
      </c>
      <c r="P150" s="13">
        <v>7</v>
      </c>
      <c r="Q150" s="13">
        <v>5</v>
      </c>
      <c r="R150" s="13">
        <v>3</v>
      </c>
      <c r="S150" s="13">
        <v>1</v>
      </c>
    </row>
    <row r="151" spans="15:19" x14ac:dyDescent="0.25">
      <c r="O151" s="14">
        <v>9</v>
      </c>
      <c r="P151" s="14">
        <v>7</v>
      </c>
      <c r="Q151" s="14">
        <v>5</v>
      </c>
      <c r="R151" s="14">
        <v>3</v>
      </c>
      <c r="S151" s="14">
        <v>1</v>
      </c>
    </row>
    <row r="152" spans="15:19" x14ac:dyDescent="0.25">
      <c r="O152" s="13">
        <v>9</v>
      </c>
      <c r="P152" s="13">
        <v>7</v>
      </c>
      <c r="Q152" s="13">
        <v>5</v>
      </c>
      <c r="R152" s="13">
        <v>3</v>
      </c>
      <c r="S152" s="13">
        <v>1</v>
      </c>
    </row>
    <row r="153" spans="15:19" x14ac:dyDescent="0.25">
      <c r="O153" s="14">
        <v>9</v>
      </c>
      <c r="P153" s="14">
        <v>7</v>
      </c>
      <c r="Q153" s="14">
        <v>5</v>
      </c>
      <c r="R153" s="14">
        <v>3</v>
      </c>
      <c r="S153" s="14">
        <v>1</v>
      </c>
    </row>
    <row r="154" spans="15:19" x14ac:dyDescent="0.25">
      <c r="O154" s="13">
        <v>9</v>
      </c>
      <c r="P154" s="13">
        <v>7</v>
      </c>
      <c r="Q154" s="13">
        <v>5</v>
      </c>
      <c r="R154" s="13">
        <v>3</v>
      </c>
      <c r="S154" s="13">
        <v>1</v>
      </c>
    </row>
    <row r="155" spans="15:19" x14ac:dyDescent="0.25">
      <c r="O155" s="14">
        <v>9</v>
      </c>
      <c r="P155" s="14">
        <v>7</v>
      </c>
      <c r="Q155" s="14">
        <v>5</v>
      </c>
      <c r="R155" s="14">
        <v>3</v>
      </c>
      <c r="S155" s="14">
        <v>1</v>
      </c>
    </row>
    <row r="156" spans="15:19" x14ac:dyDescent="0.25">
      <c r="O156" s="13">
        <v>9</v>
      </c>
      <c r="P156" s="13">
        <v>7</v>
      </c>
      <c r="Q156" s="13">
        <v>5</v>
      </c>
      <c r="R156" s="13">
        <v>3</v>
      </c>
      <c r="S156" s="13">
        <v>1</v>
      </c>
    </row>
    <row r="157" spans="15:19" x14ac:dyDescent="0.25">
      <c r="O157" s="14">
        <v>9</v>
      </c>
      <c r="P157" s="14">
        <v>7</v>
      </c>
      <c r="Q157" s="14">
        <v>5</v>
      </c>
      <c r="R157" s="14">
        <v>3</v>
      </c>
      <c r="S157" s="14">
        <v>1</v>
      </c>
    </row>
    <row r="158" spans="15:19" x14ac:dyDescent="0.25">
      <c r="O158" s="13">
        <v>9</v>
      </c>
      <c r="P158" s="13">
        <v>7</v>
      </c>
      <c r="Q158" s="13">
        <v>5</v>
      </c>
      <c r="R158" s="13">
        <v>3</v>
      </c>
      <c r="S158" s="13">
        <v>1</v>
      </c>
    </row>
    <row r="159" spans="15:19" x14ac:dyDescent="0.25">
      <c r="O159" s="14">
        <v>9</v>
      </c>
      <c r="P159" s="14">
        <v>7</v>
      </c>
      <c r="Q159" s="14">
        <v>5</v>
      </c>
      <c r="R159" s="14">
        <v>3</v>
      </c>
      <c r="S159" s="14">
        <v>1</v>
      </c>
    </row>
    <row r="160" spans="15:19" x14ac:dyDescent="0.25">
      <c r="O160" s="13">
        <v>9</v>
      </c>
      <c r="P160" s="13">
        <v>7</v>
      </c>
      <c r="Q160" s="13">
        <v>5</v>
      </c>
      <c r="R160" s="13">
        <v>3</v>
      </c>
      <c r="S160" s="13">
        <v>1</v>
      </c>
    </row>
    <row r="161" spans="15:19" x14ac:dyDescent="0.25">
      <c r="O161" s="14">
        <v>9</v>
      </c>
      <c r="P161" s="14">
        <v>7</v>
      </c>
      <c r="Q161" s="14">
        <v>5</v>
      </c>
      <c r="R161" s="14">
        <v>3</v>
      </c>
      <c r="S161" s="14">
        <v>1</v>
      </c>
    </row>
    <row r="162" spans="15:19" x14ac:dyDescent="0.25">
      <c r="O162" s="13">
        <v>9</v>
      </c>
      <c r="P162" s="13">
        <v>7</v>
      </c>
      <c r="Q162" s="13">
        <v>5</v>
      </c>
      <c r="R162" s="13">
        <v>3</v>
      </c>
      <c r="S162" s="13">
        <v>1</v>
      </c>
    </row>
    <row r="163" spans="15:19" x14ac:dyDescent="0.25">
      <c r="O163" s="14">
        <v>9</v>
      </c>
      <c r="P163" s="14">
        <v>7</v>
      </c>
      <c r="Q163" s="14">
        <v>5</v>
      </c>
      <c r="R163" s="14">
        <v>3</v>
      </c>
      <c r="S163" s="14">
        <v>1</v>
      </c>
    </row>
    <row r="164" spans="15:19" x14ac:dyDescent="0.25">
      <c r="O164" s="13">
        <v>9</v>
      </c>
      <c r="P164" s="13">
        <v>7</v>
      </c>
      <c r="Q164" s="13">
        <v>5</v>
      </c>
      <c r="R164" s="13">
        <v>3</v>
      </c>
      <c r="S164" s="13">
        <v>1</v>
      </c>
    </row>
    <row r="165" spans="15:19" x14ac:dyDescent="0.25">
      <c r="O165" s="14">
        <v>9</v>
      </c>
      <c r="P165" s="14">
        <v>7</v>
      </c>
      <c r="Q165" s="14">
        <v>5</v>
      </c>
      <c r="R165" s="14">
        <v>3</v>
      </c>
      <c r="S165" s="14">
        <v>1</v>
      </c>
    </row>
    <row r="166" spans="15:19" x14ac:dyDescent="0.25">
      <c r="O166" s="13">
        <v>9</v>
      </c>
      <c r="P166" s="13">
        <v>7</v>
      </c>
      <c r="Q166" s="13">
        <v>5</v>
      </c>
      <c r="R166" s="13">
        <v>3</v>
      </c>
      <c r="S166" s="13">
        <v>1</v>
      </c>
    </row>
    <row r="167" spans="15:19" x14ac:dyDescent="0.25">
      <c r="O167" s="14">
        <v>9</v>
      </c>
      <c r="P167" s="14">
        <v>7</v>
      </c>
      <c r="Q167" s="14">
        <v>5</v>
      </c>
      <c r="R167" s="14">
        <v>3</v>
      </c>
      <c r="S167" s="14">
        <v>1</v>
      </c>
    </row>
    <row r="168" spans="15:19" x14ac:dyDescent="0.25">
      <c r="O168" s="13">
        <v>9</v>
      </c>
      <c r="P168" s="13">
        <v>7</v>
      </c>
      <c r="Q168" s="13">
        <v>5</v>
      </c>
      <c r="R168" s="13">
        <v>3</v>
      </c>
      <c r="S168" s="13">
        <v>1</v>
      </c>
    </row>
    <row r="169" spans="15:19" x14ac:dyDescent="0.25">
      <c r="O169" s="14">
        <v>9</v>
      </c>
      <c r="P169" s="14">
        <v>7</v>
      </c>
      <c r="Q169" s="14">
        <v>5</v>
      </c>
      <c r="R169" s="14">
        <v>3</v>
      </c>
      <c r="S169" s="14">
        <v>1</v>
      </c>
    </row>
    <row r="170" spans="15:19" x14ac:dyDescent="0.25">
      <c r="O170" s="13">
        <v>9</v>
      </c>
      <c r="P170" s="13">
        <v>7</v>
      </c>
      <c r="Q170" s="13">
        <v>5</v>
      </c>
      <c r="R170" s="13">
        <v>3</v>
      </c>
      <c r="S170" s="13">
        <v>1</v>
      </c>
    </row>
    <row r="171" spans="15:19" x14ac:dyDescent="0.25">
      <c r="O171" s="14">
        <v>9</v>
      </c>
      <c r="P171" s="14">
        <v>7</v>
      </c>
      <c r="Q171" s="14">
        <v>5</v>
      </c>
      <c r="R171" s="14">
        <v>3</v>
      </c>
      <c r="S171" s="14">
        <v>1</v>
      </c>
    </row>
    <row r="172" spans="15:19" x14ac:dyDescent="0.25">
      <c r="O172" s="13">
        <v>9</v>
      </c>
      <c r="P172" s="13">
        <v>7</v>
      </c>
      <c r="Q172" s="13">
        <v>5</v>
      </c>
      <c r="R172" s="13">
        <v>3</v>
      </c>
      <c r="S172" s="13">
        <v>1</v>
      </c>
    </row>
    <row r="173" spans="15:19" x14ac:dyDescent="0.25">
      <c r="O173" s="14">
        <v>9</v>
      </c>
      <c r="P173" s="14">
        <v>7</v>
      </c>
      <c r="Q173" s="14">
        <v>5</v>
      </c>
      <c r="R173" s="14">
        <v>3</v>
      </c>
      <c r="S173" s="14">
        <v>1</v>
      </c>
    </row>
    <row r="174" spans="15:19" x14ac:dyDescent="0.25">
      <c r="O174" s="13">
        <v>9</v>
      </c>
      <c r="P174" s="13">
        <v>7</v>
      </c>
      <c r="Q174" s="13">
        <v>5</v>
      </c>
      <c r="R174" s="13">
        <v>3</v>
      </c>
      <c r="S174" s="13">
        <v>1</v>
      </c>
    </row>
    <row r="175" spans="15:19" x14ac:dyDescent="0.25">
      <c r="O175" s="14">
        <v>9</v>
      </c>
      <c r="P175" s="14">
        <v>7</v>
      </c>
      <c r="Q175" s="14">
        <v>5</v>
      </c>
      <c r="R175" s="14">
        <v>3</v>
      </c>
      <c r="S175" s="14">
        <v>1</v>
      </c>
    </row>
    <row r="176" spans="15:19" x14ac:dyDescent="0.25">
      <c r="O176" s="13">
        <v>9</v>
      </c>
      <c r="P176" s="13">
        <v>7</v>
      </c>
      <c r="Q176" s="13">
        <v>5</v>
      </c>
      <c r="R176" s="13">
        <v>3</v>
      </c>
      <c r="S176" s="13">
        <v>1</v>
      </c>
    </row>
    <row r="177" spans="15:19" x14ac:dyDescent="0.25">
      <c r="O177" s="14">
        <v>9</v>
      </c>
      <c r="P177" s="14">
        <v>7</v>
      </c>
      <c r="Q177" s="14">
        <v>5</v>
      </c>
      <c r="R177" s="14">
        <v>3</v>
      </c>
      <c r="S177" s="14">
        <v>1</v>
      </c>
    </row>
    <row r="178" spans="15:19" x14ac:dyDescent="0.25">
      <c r="O178" s="13">
        <v>9</v>
      </c>
      <c r="P178" s="13">
        <v>7</v>
      </c>
      <c r="Q178" s="13">
        <v>5</v>
      </c>
      <c r="R178" s="13">
        <v>3</v>
      </c>
      <c r="S178" s="13">
        <v>1</v>
      </c>
    </row>
    <row r="179" spans="15:19" x14ac:dyDescent="0.25">
      <c r="O179" s="14">
        <v>9</v>
      </c>
      <c r="P179" s="14">
        <v>7</v>
      </c>
      <c r="Q179" s="14">
        <v>5</v>
      </c>
      <c r="R179" s="14">
        <v>3</v>
      </c>
      <c r="S179" s="14">
        <v>1</v>
      </c>
    </row>
    <row r="180" spans="15:19" x14ac:dyDescent="0.25">
      <c r="O180" s="13">
        <v>9</v>
      </c>
      <c r="P180" s="13">
        <v>7</v>
      </c>
      <c r="Q180" s="13">
        <v>5</v>
      </c>
      <c r="R180" s="13">
        <v>3</v>
      </c>
      <c r="S180" s="13">
        <v>1</v>
      </c>
    </row>
    <row r="181" spans="15:19" x14ac:dyDescent="0.25">
      <c r="O181" s="14">
        <v>9</v>
      </c>
      <c r="P181" s="14">
        <v>7</v>
      </c>
      <c r="Q181" s="14">
        <v>5</v>
      </c>
      <c r="R181" s="14">
        <v>3</v>
      </c>
      <c r="S181" s="14">
        <v>1</v>
      </c>
    </row>
    <row r="182" spans="15:19" x14ac:dyDescent="0.25">
      <c r="O182" s="13">
        <v>9</v>
      </c>
      <c r="P182" s="13">
        <v>7</v>
      </c>
      <c r="Q182" s="13">
        <v>5</v>
      </c>
      <c r="R182" s="13">
        <v>3</v>
      </c>
      <c r="S182" s="13">
        <v>1</v>
      </c>
    </row>
    <row r="183" spans="15:19" x14ac:dyDescent="0.25">
      <c r="O183" s="14">
        <v>9</v>
      </c>
      <c r="P183" s="14">
        <v>7</v>
      </c>
      <c r="Q183" s="14">
        <v>5</v>
      </c>
      <c r="R183" s="14">
        <v>3</v>
      </c>
      <c r="S183" s="14">
        <v>1</v>
      </c>
    </row>
    <row r="184" spans="15:19" x14ac:dyDescent="0.25">
      <c r="O184" s="13">
        <v>9</v>
      </c>
      <c r="P184" s="13">
        <v>7</v>
      </c>
      <c r="Q184" s="13">
        <v>5</v>
      </c>
      <c r="R184" s="13">
        <v>3</v>
      </c>
      <c r="S184" s="13">
        <v>1</v>
      </c>
    </row>
    <row r="185" spans="15:19" x14ac:dyDescent="0.25">
      <c r="O185" s="14">
        <v>9</v>
      </c>
      <c r="P185" s="14">
        <v>7</v>
      </c>
      <c r="Q185" s="14">
        <v>5</v>
      </c>
      <c r="R185" s="14">
        <v>3</v>
      </c>
      <c r="S185" s="14">
        <v>1</v>
      </c>
    </row>
    <row r="186" spans="15:19" x14ac:dyDescent="0.25">
      <c r="O186" s="13">
        <v>9</v>
      </c>
      <c r="P186" s="13">
        <v>7</v>
      </c>
      <c r="Q186" s="13">
        <v>5</v>
      </c>
      <c r="R186" s="13">
        <v>3</v>
      </c>
      <c r="S186" s="13">
        <v>1</v>
      </c>
    </row>
    <row r="187" spans="15:19" x14ac:dyDescent="0.25">
      <c r="O187" s="14">
        <v>9</v>
      </c>
      <c r="P187" s="14">
        <v>7</v>
      </c>
      <c r="Q187" s="14">
        <v>5</v>
      </c>
      <c r="R187" s="14">
        <v>3</v>
      </c>
      <c r="S187" s="14">
        <v>1</v>
      </c>
    </row>
    <row r="188" spans="15:19" x14ac:dyDescent="0.25">
      <c r="O188" s="13">
        <v>9</v>
      </c>
      <c r="P188" s="13">
        <v>7</v>
      </c>
      <c r="Q188" s="13">
        <v>5</v>
      </c>
      <c r="R188" s="13">
        <v>3</v>
      </c>
      <c r="S188" s="13">
        <v>1</v>
      </c>
    </row>
    <row r="189" spans="15:19" x14ac:dyDescent="0.25">
      <c r="O189" s="14">
        <v>9</v>
      </c>
      <c r="P189" s="14">
        <v>7</v>
      </c>
      <c r="Q189" s="14">
        <v>5</v>
      </c>
      <c r="R189" s="14">
        <v>3</v>
      </c>
      <c r="S189" s="14">
        <v>1</v>
      </c>
    </row>
    <row r="190" spans="15:19" x14ac:dyDescent="0.25">
      <c r="O190" s="13">
        <v>9</v>
      </c>
      <c r="P190" s="13">
        <v>7</v>
      </c>
      <c r="Q190" s="13">
        <v>5</v>
      </c>
      <c r="R190" s="13">
        <v>3</v>
      </c>
      <c r="S190" s="13">
        <v>1</v>
      </c>
    </row>
    <row r="191" spans="15:19" x14ac:dyDescent="0.25">
      <c r="O191" s="14">
        <v>9</v>
      </c>
      <c r="P191" s="14">
        <v>7</v>
      </c>
      <c r="Q191" s="14">
        <v>5</v>
      </c>
      <c r="R191" s="14">
        <v>3</v>
      </c>
      <c r="S191" s="14">
        <v>1</v>
      </c>
    </row>
    <row r="192" spans="15:19" x14ac:dyDescent="0.25">
      <c r="O192" s="13">
        <v>9</v>
      </c>
      <c r="P192" s="13">
        <v>7</v>
      </c>
      <c r="Q192" s="13">
        <v>5</v>
      </c>
      <c r="R192" s="13">
        <v>3</v>
      </c>
      <c r="S192" s="13">
        <v>1</v>
      </c>
    </row>
    <row r="193" spans="15:19" x14ac:dyDescent="0.25">
      <c r="O193" s="14">
        <v>9</v>
      </c>
      <c r="P193" s="14">
        <v>7</v>
      </c>
      <c r="Q193" s="14">
        <v>5</v>
      </c>
      <c r="R193" s="14">
        <v>3</v>
      </c>
      <c r="S193" s="14">
        <v>1</v>
      </c>
    </row>
    <row r="194" spans="15:19" x14ac:dyDescent="0.25">
      <c r="O194" s="13">
        <v>9</v>
      </c>
      <c r="P194" s="13">
        <v>7</v>
      </c>
      <c r="Q194" s="13">
        <v>5</v>
      </c>
      <c r="R194" s="13">
        <v>3</v>
      </c>
      <c r="S194" s="13">
        <v>1</v>
      </c>
    </row>
    <row r="195" spans="15:19" x14ac:dyDescent="0.25">
      <c r="O195" s="14">
        <v>9</v>
      </c>
      <c r="P195" s="14">
        <v>7</v>
      </c>
      <c r="Q195" s="14">
        <v>5</v>
      </c>
      <c r="R195" s="14">
        <v>3</v>
      </c>
      <c r="S195" s="14">
        <v>1</v>
      </c>
    </row>
    <row r="196" spans="15:19" x14ac:dyDescent="0.25">
      <c r="O196" s="13">
        <v>9</v>
      </c>
      <c r="P196" s="13">
        <v>7</v>
      </c>
      <c r="Q196" s="13">
        <v>5</v>
      </c>
      <c r="R196" s="13">
        <v>3</v>
      </c>
      <c r="S196" s="13">
        <v>1</v>
      </c>
    </row>
    <row r="197" spans="15:19" x14ac:dyDescent="0.25">
      <c r="O197" s="14">
        <v>9</v>
      </c>
      <c r="P197" s="14">
        <v>7</v>
      </c>
      <c r="Q197" s="14">
        <v>5</v>
      </c>
      <c r="R197" s="14">
        <v>3</v>
      </c>
      <c r="S197" s="14">
        <v>1</v>
      </c>
    </row>
    <row r="198" spans="15:19" x14ac:dyDescent="0.25">
      <c r="O198" s="13">
        <v>9</v>
      </c>
      <c r="P198" s="13">
        <v>7</v>
      </c>
      <c r="Q198" s="13">
        <v>5</v>
      </c>
      <c r="R198" s="13">
        <v>3</v>
      </c>
      <c r="S198" s="13">
        <v>1</v>
      </c>
    </row>
    <row r="199" spans="15:19" x14ac:dyDescent="0.25">
      <c r="O199" s="14">
        <v>9</v>
      </c>
      <c r="P199" s="14">
        <v>7</v>
      </c>
      <c r="Q199" s="14">
        <v>5</v>
      </c>
      <c r="R199" s="14">
        <v>3</v>
      </c>
      <c r="S199" s="14">
        <v>1</v>
      </c>
    </row>
    <row r="200" spans="15:19" x14ac:dyDescent="0.25">
      <c r="O200" s="13">
        <v>9</v>
      </c>
      <c r="P200" s="13">
        <v>7</v>
      </c>
      <c r="Q200" s="13">
        <v>5</v>
      </c>
      <c r="R200" s="13">
        <v>3</v>
      </c>
      <c r="S200" s="13">
        <v>1</v>
      </c>
    </row>
    <row r="201" spans="15:19" x14ac:dyDescent="0.25">
      <c r="O201" s="14">
        <v>9</v>
      </c>
      <c r="P201" s="14">
        <v>7</v>
      </c>
      <c r="Q201" s="14">
        <v>5</v>
      </c>
      <c r="R201" s="14">
        <v>3</v>
      </c>
      <c r="S201" s="14">
        <v>1</v>
      </c>
    </row>
    <row r="202" spans="15:19" x14ac:dyDescent="0.25">
      <c r="O202" s="13">
        <v>9</v>
      </c>
      <c r="P202" s="13">
        <v>7</v>
      </c>
      <c r="Q202" s="13">
        <v>5</v>
      </c>
      <c r="R202" s="13">
        <v>3</v>
      </c>
      <c r="S202" s="13">
        <v>1</v>
      </c>
    </row>
    <row r="203" spans="15:19" x14ac:dyDescent="0.25">
      <c r="O203" s="14">
        <v>9</v>
      </c>
      <c r="P203" s="14">
        <v>7</v>
      </c>
      <c r="Q203" s="14">
        <v>5</v>
      </c>
      <c r="R203" s="14">
        <v>3</v>
      </c>
      <c r="S203" s="14">
        <v>1</v>
      </c>
    </row>
    <row r="204" spans="15:19" x14ac:dyDescent="0.25">
      <c r="O204" s="13">
        <v>9</v>
      </c>
      <c r="P204" s="13">
        <v>7</v>
      </c>
      <c r="Q204" s="13">
        <v>5</v>
      </c>
      <c r="R204" s="13">
        <v>3</v>
      </c>
      <c r="S204" s="13">
        <v>1</v>
      </c>
    </row>
    <row r="205" spans="15:19" x14ac:dyDescent="0.25">
      <c r="O205" s="14">
        <v>9</v>
      </c>
      <c r="P205" s="14">
        <v>7</v>
      </c>
      <c r="Q205" s="14">
        <v>5</v>
      </c>
      <c r="R205" s="14">
        <v>3</v>
      </c>
      <c r="S205" s="14">
        <v>1</v>
      </c>
    </row>
    <row r="206" spans="15:19" x14ac:dyDescent="0.25">
      <c r="O206" s="13">
        <v>9</v>
      </c>
      <c r="P206" s="13">
        <v>7</v>
      </c>
      <c r="Q206" s="13">
        <v>5</v>
      </c>
      <c r="R206" s="13">
        <v>3</v>
      </c>
      <c r="S206" s="13">
        <v>1</v>
      </c>
    </row>
    <row r="207" spans="15:19" x14ac:dyDescent="0.25">
      <c r="O207" s="14">
        <v>9</v>
      </c>
      <c r="P207" s="14">
        <v>7</v>
      </c>
      <c r="Q207" s="14">
        <v>5</v>
      </c>
      <c r="R207" s="14">
        <v>3</v>
      </c>
      <c r="S207" s="14">
        <v>1</v>
      </c>
    </row>
    <row r="208" spans="15:19" x14ac:dyDescent="0.25">
      <c r="O208" s="13">
        <v>9</v>
      </c>
      <c r="P208" s="13">
        <v>7</v>
      </c>
      <c r="Q208" s="13">
        <v>5</v>
      </c>
      <c r="R208" s="13">
        <v>3</v>
      </c>
      <c r="S208" s="13">
        <v>1</v>
      </c>
    </row>
    <row r="209" spans="15:19" x14ac:dyDescent="0.25">
      <c r="O209" s="14">
        <v>9</v>
      </c>
      <c r="P209" s="14">
        <v>7</v>
      </c>
      <c r="Q209" s="14">
        <v>5</v>
      </c>
      <c r="R209" s="14">
        <v>3</v>
      </c>
      <c r="S209" s="14">
        <v>1</v>
      </c>
    </row>
    <row r="210" spans="15:19" x14ac:dyDescent="0.25">
      <c r="O210" s="13">
        <v>9</v>
      </c>
      <c r="P210" s="13">
        <v>7</v>
      </c>
      <c r="Q210" s="13">
        <v>5</v>
      </c>
      <c r="R210" s="13">
        <v>3</v>
      </c>
      <c r="S210" s="13">
        <v>1</v>
      </c>
    </row>
    <row r="211" spans="15:19" x14ac:dyDescent="0.25">
      <c r="O211" s="14">
        <v>9</v>
      </c>
      <c r="P211" s="14">
        <v>7</v>
      </c>
      <c r="Q211" s="14">
        <v>5</v>
      </c>
      <c r="R211" s="14">
        <v>3</v>
      </c>
      <c r="S211" s="14">
        <v>1</v>
      </c>
    </row>
    <row r="212" spans="15:19" x14ac:dyDescent="0.25">
      <c r="O212" s="13">
        <v>9</v>
      </c>
      <c r="P212" s="13">
        <v>7</v>
      </c>
      <c r="Q212" s="13">
        <v>5</v>
      </c>
      <c r="R212" s="13">
        <v>3</v>
      </c>
      <c r="S212" s="13">
        <v>1</v>
      </c>
    </row>
    <row r="213" spans="15:19" x14ac:dyDescent="0.25">
      <c r="O213" s="14">
        <v>9</v>
      </c>
      <c r="P213" s="14">
        <v>7</v>
      </c>
      <c r="Q213" s="14">
        <v>5</v>
      </c>
      <c r="R213" s="14">
        <v>3</v>
      </c>
      <c r="S213" s="14">
        <v>1</v>
      </c>
    </row>
    <row r="214" spans="15:19" x14ac:dyDescent="0.25">
      <c r="O214" s="13">
        <v>9</v>
      </c>
      <c r="P214" s="13">
        <v>7</v>
      </c>
      <c r="Q214" s="13">
        <v>5</v>
      </c>
      <c r="R214" s="13">
        <v>3</v>
      </c>
      <c r="S214" s="13">
        <v>1</v>
      </c>
    </row>
    <row r="215" spans="15:19" x14ac:dyDescent="0.25">
      <c r="O215" s="14">
        <v>9</v>
      </c>
      <c r="P215" s="14">
        <v>7</v>
      </c>
      <c r="Q215" s="14">
        <v>5</v>
      </c>
      <c r="R215" s="14">
        <v>3</v>
      </c>
      <c r="S215" s="14">
        <v>1</v>
      </c>
    </row>
    <row r="216" spans="15:19" x14ac:dyDescent="0.25">
      <c r="O216" s="13">
        <v>9</v>
      </c>
      <c r="P216" s="13">
        <v>7</v>
      </c>
      <c r="Q216" s="13">
        <v>5</v>
      </c>
      <c r="R216" s="13">
        <v>3</v>
      </c>
      <c r="S216" s="13">
        <v>1</v>
      </c>
    </row>
    <row r="217" spans="15:19" x14ac:dyDescent="0.25">
      <c r="O217" s="14">
        <v>9</v>
      </c>
      <c r="P217" s="14">
        <v>7</v>
      </c>
      <c r="Q217" s="14">
        <v>5</v>
      </c>
      <c r="R217" s="14">
        <v>3</v>
      </c>
      <c r="S217" s="14">
        <v>1</v>
      </c>
    </row>
    <row r="218" spans="15:19" x14ac:dyDescent="0.25">
      <c r="O218" s="13">
        <v>9</v>
      </c>
      <c r="P218" s="13">
        <v>7</v>
      </c>
      <c r="Q218" s="13">
        <v>5</v>
      </c>
      <c r="R218" s="13">
        <v>3</v>
      </c>
      <c r="S218" s="13">
        <v>1</v>
      </c>
    </row>
    <row r="219" spans="15:19" x14ac:dyDescent="0.25">
      <c r="O219" s="14">
        <v>9</v>
      </c>
      <c r="P219" s="14">
        <v>7</v>
      </c>
      <c r="Q219" s="14">
        <v>5</v>
      </c>
      <c r="R219" s="14">
        <v>3</v>
      </c>
      <c r="S219" s="14">
        <v>1</v>
      </c>
    </row>
    <row r="220" spans="15:19" x14ac:dyDescent="0.25">
      <c r="O220" s="13">
        <v>9</v>
      </c>
      <c r="P220" s="13">
        <v>7</v>
      </c>
      <c r="Q220" s="13">
        <v>5</v>
      </c>
      <c r="R220" s="13">
        <v>3</v>
      </c>
      <c r="S220" s="13">
        <v>1</v>
      </c>
    </row>
    <row r="221" spans="15:19" x14ac:dyDescent="0.25">
      <c r="O221" s="14">
        <v>9</v>
      </c>
      <c r="P221" s="14">
        <v>7</v>
      </c>
      <c r="Q221" s="14">
        <v>5</v>
      </c>
      <c r="R221" s="14">
        <v>3</v>
      </c>
      <c r="S221" s="14">
        <v>1</v>
      </c>
    </row>
    <row r="222" spans="15:19" x14ac:dyDescent="0.25">
      <c r="O222" s="13">
        <v>9</v>
      </c>
      <c r="P222" s="13">
        <v>7</v>
      </c>
      <c r="Q222" s="13">
        <v>5</v>
      </c>
      <c r="R222" s="13">
        <v>3</v>
      </c>
      <c r="S222" s="13">
        <v>1</v>
      </c>
    </row>
    <row r="223" spans="15:19" x14ac:dyDescent="0.25">
      <c r="O223" s="14">
        <v>9</v>
      </c>
      <c r="P223" s="14">
        <v>7</v>
      </c>
      <c r="Q223" s="14">
        <v>5</v>
      </c>
      <c r="R223" s="14">
        <v>3</v>
      </c>
      <c r="S223" s="14">
        <v>1</v>
      </c>
    </row>
    <row r="224" spans="15:19" x14ac:dyDescent="0.25">
      <c r="O224" s="13">
        <v>9</v>
      </c>
      <c r="P224" s="13">
        <v>7</v>
      </c>
      <c r="Q224" s="13">
        <v>5</v>
      </c>
      <c r="R224" s="13">
        <v>3</v>
      </c>
      <c r="S224" s="13">
        <v>1</v>
      </c>
    </row>
    <row r="225" spans="15:19" x14ac:dyDescent="0.25">
      <c r="O225" s="14">
        <v>9</v>
      </c>
      <c r="P225" s="14">
        <v>7</v>
      </c>
      <c r="Q225" s="14">
        <v>5</v>
      </c>
      <c r="R225" s="14">
        <v>3</v>
      </c>
      <c r="S225" s="14">
        <v>1</v>
      </c>
    </row>
    <row r="226" spans="15:19" x14ac:dyDescent="0.25">
      <c r="O226" s="13">
        <v>9</v>
      </c>
      <c r="P226" s="13">
        <v>7</v>
      </c>
      <c r="Q226" s="13">
        <v>5</v>
      </c>
      <c r="R226" s="13">
        <v>3</v>
      </c>
      <c r="S226" s="13">
        <v>1</v>
      </c>
    </row>
    <row r="227" spans="15:19" x14ac:dyDescent="0.25">
      <c r="O227" s="14">
        <v>9</v>
      </c>
      <c r="P227" s="14">
        <v>7</v>
      </c>
      <c r="Q227" s="14">
        <v>5</v>
      </c>
      <c r="R227" s="14">
        <v>3</v>
      </c>
      <c r="S227" s="14">
        <v>1</v>
      </c>
    </row>
    <row r="228" spans="15:19" x14ac:dyDescent="0.25">
      <c r="O228" s="13">
        <v>9</v>
      </c>
      <c r="P228" s="13">
        <v>7</v>
      </c>
      <c r="Q228" s="13">
        <v>5</v>
      </c>
      <c r="R228" s="13">
        <v>3</v>
      </c>
      <c r="S228" s="13">
        <v>1</v>
      </c>
    </row>
    <row r="229" spans="15:19" x14ac:dyDescent="0.25">
      <c r="O229" s="14">
        <v>9</v>
      </c>
      <c r="P229" s="14">
        <v>7</v>
      </c>
      <c r="Q229" s="14">
        <v>5</v>
      </c>
      <c r="R229" s="14">
        <v>3</v>
      </c>
      <c r="S229" s="14">
        <v>1</v>
      </c>
    </row>
    <row r="230" spans="15:19" x14ac:dyDescent="0.25">
      <c r="O230" s="13">
        <v>9</v>
      </c>
      <c r="P230" s="13">
        <v>7</v>
      </c>
      <c r="Q230" s="13">
        <v>5</v>
      </c>
      <c r="R230" s="13">
        <v>3</v>
      </c>
      <c r="S230" s="13">
        <v>1</v>
      </c>
    </row>
    <row r="231" spans="15:19" x14ac:dyDescent="0.25">
      <c r="O231" s="14">
        <v>9</v>
      </c>
      <c r="P231" s="14">
        <v>7</v>
      </c>
      <c r="Q231" s="14">
        <v>5</v>
      </c>
      <c r="R231" s="14">
        <v>3</v>
      </c>
      <c r="S231" s="14">
        <v>1</v>
      </c>
    </row>
    <row r="232" spans="15:19" x14ac:dyDescent="0.25">
      <c r="O232" s="13">
        <v>9</v>
      </c>
      <c r="P232" s="13">
        <v>7</v>
      </c>
      <c r="Q232" s="13">
        <v>5</v>
      </c>
      <c r="R232" s="13">
        <v>3</v>
      </c>
      <c r="S232" s="13">
        <v>1</v>
      </c>
    </row>
    <row r="233" spans="15:19" x14ac:dyDescent="0.25">
      <c r="O233" s="14">
        <v>9</v>
      </c>
      <c r="P233" s="14">
        <v>7</v>
      </c>
      <c r="Q233" s="14">
        <v>5</v>
      </c>
      <c r="R233" s="14">
        <v>3</v>
      </c>
      <c r="S233" s="14">
        <v>1</v>
      </c>
    </row>
    <row r="234" spans="15:19" x14ac:dyDescent="0.25">
      <c r="O234" s="13">
        <v>9</v>
      </c>
      <c r="P234" s="13">
        <v>7</v>
      </c>
      <c r="Q234" s="13">
        <v>5</v>
      </c>
      <c r="R234" s="13">
        <v>3</v>
      </c>
      <c r="S234" s="13">
        <v>1</v>
      </c>
    </row>
    <row r="235" spans="15:19" x14ac:dyDescent="0.25">
      <c r="O235" s="14">
        <v>9</v>
      </c>
      <c r="P235" s="14">
        <v>7</v>
      </c>
      <c r="Q235" s="14">
        <v>5</v>
      </c>
      <c r="R235" s="14">
        <v>3</v>
      </c>
      <c r="S235" s="14">
        <v>1</v>
      </c>
    </row>
    <row r="236" spans="15:19" x14ac:dyDescent="0.25">
      <c r="O236" s="13">
        <v>9</v>
      </c>
      <c r="P236" s="13">
        <v>7</v>
      </c>
      <c r="Q236" s="13">
        <v>5</v>
      </c>
      <c r="R236" s="13">
        <v>3</v>
      </c>
      <c r="S236" s="13">
        <v>1</v>
      </c>
    </row>
  </sheetData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4.9989318521683403E-2"/>
  </sheetPr>
  <dimension ref="A1:AR261"/>
  <sheetViews>
    <sheetView showGridLines="0" tabSelected="1" topLeftCell="B1" workbookViewId="0">
      <pane xSplit="2" ySplit="6" topLeftCell="D7" activePane="bottomRight" state="frozen"/>
      <selection activeCell="B1" sqref="B1"/>
      <selection pane="topRight" activeCell="D1" sqref="D1"/>
      <selection pane="bottomLeft" activeCell="B7" sqref="B7"/>
      <selection pane="bottomRight" sqref="A1:C2"/>
    </sheetView>
  </sheetViews>
  <sheetFormatPr defaultColWidth="8.85546875" defaultRowHeight="15" x14ac:dyDescent="0.25"/>
  <cols>
    <col min="1" max="1" width="3.5703125" bestFit="1" customWidth="1"/>
    <col min="2" max="2" width="5" bestFit="1" customWidth="1"/>
    <col min="3" max="3" width="7" bestFit="1" customWidth="1"/>
    <col min="4" max="4" width="12.5703125" style="1" bestFit="1" customWidth="1"/>
    <col min="5" max="5" width="6.28515625" style="1" bestFit="1" customWidth="1"/>
    <col min="6" max="6" width="9.85546875" style="1" bestFit="1" customWidth="1"/>
    <col min="7" max="7" width="7.7109375" style="1" bestFit="1" customWidth="1"/>
    <col min="8" max="8" width="9.7109375" style="1" bestFit="1" customWidth="1"/>
    <col min="9" max="9" width="10.140625" style="1" bestFit="1" customWidth="1"/>
    <col min="10" max="10" width="2" customWidth="1"/>
    <col min="11" max="11" width="12.85546875" style="1" bestFit="1" customWidth="1"/>
    <col min="12" max="12" width="9.42578125" style="1" bestFit="1" customWidth="1"/>
    <col min="13" max="13" width="10.140625" style="1" bestFit="1" customWidth="1"/>
    <col min="14" max="14" width="9.42578125" style="1" bestFit="1" customWidth="1"/>
    <col min="15" max="15" width="10" style="1" bestFit="1" customWidth="1"/>
    <col min="16" max="16" width="10.42578125" style="1" bestFit="1" customWidth="1"/>
    <col min="17" max="17" width="2" style="1" customWidth="1"/>
    <col min="18" max="18" width="12.5703125" bestFit="1" customWidth="1"/>
    <col min="19" max="19" width="6.28515625" bestFit="1" customWidth="1"/>
    <col min="20" max="20" width="9.85546875" bestFit="1" customWidth="1"/>
    <col min="21" max="21" width="7.7109375" bestFit="1" customWidth="1"/>
    <col min="22" max="22" width="9.7109375" bestFit="1" customWidth="1"/>
    <col min="23" max="23" width="10.140625" bestFit="1" customWidth="1"/>
    <col min="24" max="24" width="1.85546875" customWidth="1"/>
    <col min="25" max="25" width="12.5703125" style="1" bestFit="1" customWidth="1"/>
    <col min="26" max="26" width="6.28515625" style="1" bestFit="1" customWidth="1"/>
    <col min="27" max="27" width="9.85546875" style="1" bestFit="1" customWidth="1"/>
    <col min="28" max="28" width="7.7109375" style="1" bestFit="1" customWidth="1"/>
    <col min="29" max="29" width="9.7109375" style="1" bestFit="1" customWidth="1"/>
    <col min="30" max="30" width="10.140625" style="1" bestFit="1" customWidth="1"/>
    <col min="31" max="31" width="1.85546875" style="1" customWidth="1"/>
    <col min="32" max="32" width="12.5703125" style="1" bestFit="1" customWidth="1"/>
    <col min="33" max="33" width="6.28515625" style="1" bestFit="1" customWidth="1"/>
    <col min="34" max="34" width="9.85546875" style="1" bestFit="1" customWidth="1"/>
    <col min="35" max="35" width="7.7109375" style="1" bestFit="1" customWidth="1"/>
    <col min="36" max="36" width="9.7109375" style="1" bestFit="1" customWidth="1"/>
    <col min="37" max="37" width="10.140625" style="1" bestFit="1" customWidth="1"/>
    <col min="38" max="38" width="1.85546875" style="1" customWidth="1"/>
    <col min="39" max="39" width="12.5703125" style="1" bestFit="1" customWidth="1"/>
    <col min="40" max="40" width="6.28515625" style="1" bestFit="1" customWidth="1"/>
    <col min="41" max="41" width="9.85546875" style="1" bestFit="1" customWidth="1"/>
    <col min="42" max="42" width="7.7109375" style="1" bestFit="1" customWidth="1"/>
    <col min="43" max="43" width="9.7109375" style="1" bestFit="1" customWidth="1"/>
    <col min="44" max="44" width="10.140625" style="1" bestFit="1" customWidth="1"/>
  </cols>
  <sheetData>
    <row r="1" spans="1:44" s="2" customFormat="1" ht="59.1" customHeight="1" x14ac:dyDescent="0.65">
      <c r="A1" s="45" t="s">
        <v>0</v>
      </c>
      <c r="B1" s="45"/>
      <c r="C1" s="45"/>
      <c r="F1" s="9"/>
      <c r="M1" s="9"/>
      <c r="T1" s="9"/>
      <c r="AA1" s="9"/>
      <c r="AH1" s="9"/>
      <c r="AO1" s="9"/>
    </row>
    <row r="2" spans="1:44" s="3" customFormat="1" ht="42.75" customHeight="1" x14ac:dyDescent="0.25">
      <c r="A2" s="45"/>
      <c r="B2" s="45"/>
      <c r="C2" s="45"/>
    </row>
    <row r="3" spans="1:44" s="23" customFormat="1" ht="27.75" customHeight="1" x14ac:dyDescent="0.25">
      <c r="A3" s="22"/>
      <c r="B3" s="46"/>
      <c r="C3" s="46"/>
      <c r="D3" s="39" t="s">
        <v>33</v>
      </c>
      <c r="E3" s="39"/>
      <c r="F3" s="39"/>
      <c r="G3" s="39"/>
      <c r="H3" s="39"/>
      <c r="I3" s="39"/>
      <c r="K3" s="39" t="s">
        <v>40</v>
      </c>
      <c r="L3" s="39"/>
      <c r="M3" s="39"/>
      <c r="N3" s="39"/>
      <c r="O3" s="39"/>
      <c r="P3" s="39"/>
      <c r="Q3" s="26"/>
      <c r="R3" s="39" t="s">
        <v>36</v>
      </c>
      <c r="S3" s="39"/>
      <c r="T3" s="39"/>
      <c r="U3" s="39"/>
      <c r="V3" s="39"/>
      <c r="W3" s="39"/>
      <c r="Y3" s="39" t="s">
        <v>35</v>
      </c>
      <c r="Z3" s="39"/>
      <c r="AA3" s="39"/>
      <c r="AB3" s="39"/>
      <c r="AC3" s="39"/>
      <c r="AD3" s="39"/>
      <c r="AE3" s="26"/>
      <c r="AF3" s="39" t="s">
        <v>38</v>
      </c>
      <c r="AG3" s="39"/>
      <c r="AH3" s="39"/>
      <c r="AI3" s="39"/>
      <c r="AJ3" s="39"/>
      <c r="AK3" s="39"/>
      <c r="AL3" s="26"/>
      <c r="AM3" s="39" t="s">
        <v>37</v>
      </c>
      <c r="AN3" s="39"/>
      <c r="AO3" s="39"/>
      <c r="AP3" s="39"/>
      <c r="AQ3" s="39"/>
      <c r="AR3" s="39"/>
    </row>
    <row r="4" spans="1:44" s="24" customFormat="1" ht="66" customHeight="1" x14ac:dyDescent="0.25">
      <c r="A4" s="49" t="s">
        <v>27</v>
      </c>
      <c r="B4" s="49"/>
      <c r="C4" s="49"/>
      <c r="D4" s="43" t="s">
        <v>32</v>
      </c>
      <c r="E4" s="44"/>
      <c r="F4" s="44"/>
      <c r="G4" s="44"/>
      <c r="H4" s="44"/>
      <c r="I4" s="44"/>
      <c r="K4" s="43" t="s">
        <v>34</v>
      </c>
      <c r="L4" s="44"/>
      <c r="M4" s="44"/>
      <c r="N4" s="44"/>
      <c r="O4" s="44"/>
      <c r="P4" s="44"/>
      <c r="R4" s="40" t="s">
        <v>31</v>
      </c>
      <c r="S4" s="41"/>
      <c r="T4" s="41"/>
      <c r="U4" s="41"/>
      <c r="V4" s="41"/>
      <c r="W4" s="41"/>
      <c r="Y4" s="40" t="s">
        <v>39</v>
      </c>
      <c r="Z4" s="41"/>
      <c r="AA4" s="41"/>
      <c r="AB4" s="41"/>
      <c r="AC4" s="41"/>
      <c r="AD4" s="41"/>
      <c r="AF4" s="40" t="s">
        <v>30</v>
      </c>
      <c r="AG4" s="41"/>
      <c r="AH4" s="41"/>
      <c r="AI4" s="41"/>
      <c r="AJ4" s="41"/>
      <c r="AK4" s="41"/>
      <c r="AM4" s="40" t="s">
        <v>39</v>
      </c>
      <c r="AN4" s="41"/>
      <c r="AO4" s="41"/>
      <c r="AP4" s="41"/>
      <c r="AQ4" s="41"/>
      <c r="AR4" s="41"/>
    </row>
    <row r="5" spans="1:44" s="24" customFormat="1" ht="41.25" customHeight="1" x14ac:dyDescent="0.25">
      <c r="A5" s="47" t="s">
        <v>28</v>
      </c>
      <c r="B5" s="47"/>
      <c r="C5" s="47"/>
      <c r="D5" s="31" t="s">
        <v>21</v>
      </c>
      <c r="E5" s="25" t="s">
        <v>23</v>
      </c>
      <c r="F5" s="25" t="s">
        <v>22</v>
      </c>
      <c r="G5" s="25" t="s">
        <v>24</v>
      </c>
      <c r="H5" s="25" t="s">
        <v>25</v>
      </c>
      <c r="I5" s="25" t="s">
        <v>26</v>
      </c>
      <c r="K5" s="31" t="s">
        <v>21</v>
      </c>
      <c r="L5" s="25" t="s">
        <v>23</v>
      </c>
      <c r="M5" s="25" t="s">
        <v>22</v>
      </c>
      <c r="N5" s="25" t="s">
        <v>24</v>
      </c>
      <c r="O5" s="25" t="s">
        <v>25</v>
      </c>
      <c r="P5" s="25" t="s">
        <v>26</v>
      </c>
      <c r="R5" s="31" t="s">
        <v>21</v>
      </c>
      <c r="S5" s="25" t="s">
        <v>23</v>
      </c>
      <c r="T5" s="25" t="s">
        <v>22</v>
      </c>
      <c r="U5" s="25" t="s">
        <v>24</v>
      </c>
      <c r="V5" s="25" t="s">
        <v>25</v>
      </c>
      <c r="W5" s="25" t="s">
        <v>26</v>
      </c>
      <c r="Y5" s="31" t="s">
        <v>21</v>
      </c>
      <c r="Z5" s="25" t="s">
        <v>23</v>
      </c>
      <c r="AA5" s="25" t="s">
        <v>22</v>
      </c>
      <c r="AB5" s="25" t="s">
        <v>24</v>
      </c>
      <c r="AC5" s="25" t="s">
        <v>25</v>
      </c>
      <c r="AD5" s="25" t="s">
        <v>26</v>
      </c>
      <c r="AF5" s="31" t="s">
        <v>21</v>
      </c>
      <c r="AG5" s="25" t="s">
        <v>23</v>
      </c>
      <c r="AH5" s="25" t="s">
        <v>22</v>
      </c>
      <c r="AI5" s="25" t="s">
        <v>24</v>
      </c>
      <c r="AJ5" s="25" t="s">
        <v>25</v>
      </c>
      <c r="AK5" s="25" t="s">
        <v>26</v>
      </c>
      <c r="AM5" s="31" t="s">
        <v>21</v>
      </c>
      <c r="AN5" s="25" t="s">
        <v>23</v>
      </c>
      <c r="AO5" s="25" t="s">
        <v>22</v>
      </c>
      <c r="AP5" s="25" t="s">
        <v>24</v>
      </c>
      <c r="AQ5" s="25" t="s">
        <v>25</v>
      </c>
      <c r="AR5" s="25" t="s">
        <v>26</v>
      </c>
    </row>
    <row r="6" spans="1:44" s="24" customFormat="1" ht="28.5" customHeight="1" x14ac:dyDescent="0.25">
      <c r="A6" s="48" t="s">
        <v>1</v>
      </c>
      <c r="B6" s="48"/>
      <c r="C6" s="48"/>
      <c r="D6" s="42" t="s">
        <v>20</v>
      </c>
      <c r="E6" s="42"/>
      <c r="F6" s="42"/>
      <c r="G6" s="42"/>
      <c r="H6" s="42"/>
      <c r="I6" s="42"/>
      <c r="K6" s="42" t="s">
        <v>20</v>
      </c>
      <c r="L6" s="42"/>
      <c r="M6" s="42"/>
      <c r="N6" s="42"/>
      <c r="O6" s="42"/>
      <c r="P6" s="42"/>
      <c r="R6" s="42" t="s">
        <v>20</v>
      </c>
      <c r="S6" s="42"/>
      <c r="T6" s="42"/>
      <c r="U6" s="42"/>
      <c r="V6" s="42"/>
      <c r="W6" s="42"/>
      <c r="Y6" s="42" t="s">
        <v>20</v>
      </c>
      <c r="Z6" s="42"/>
      <c r="AA6" s="42"/>
      <c r="AB6" s="42"/>
      <c r="AC6" s="42"/>
      <c r="AD6" s="42"/>
      <c r="AF6" s="42" t="s">
        <v>20</v>
      </c>
      <c r="AG6" s="42"/>
      <c r="AH6" s="42"/>
      <c r="AI6" s="42"/>
      <c r="AJ6" s="42"/>
      <c r="AK6" s="42"/>
      <c r="AM6" s="42" t="s">
        <v>20</v>
      </c>
      <c r="AN6" s="42"/>
      <c r="AO6" s="42"/>
      <c r="AP6" s="42"/>
      <c r="AQ6" s="42"/>
      <c r="AR6" s="42"/>
    </row>
    <row r="7" spans="1:44" s="4" customFormat="1" ht="15.75" x14ac:dyDescent="0.25">
      <c r="A7" s="12">
        <v>13</v>
      </c>
      <c r="B7" s="7">
        <v>2000</v>
      </c>
      <c r="C7" s="32">
        <v>36526</v>
      </c>
      <c r="D7" s="34" t="s">
        <v>29</v>
      </c>
      <c r="E7" s="28" t="s">
        <v>29</v>
      </c>
      <c r="F7" s="28" t="s">
        <v>29</v>
      </c>
      <c r="G7" s="28" t="s">
        <v>29</v>
      </c>
      <c r="H7" s="28" t="s">
        <v>29</v>
      </c>
      <c r="I7" s="28" t="s">
        <v>29</v>
      </c>
      <c r="K7" s="34" t="s">
        <v>29</v>
      </c>
      <c r="L7" s="28" t="s">
        <v>29</v>
      </c>
      <c r="M7" s="28" t="s">
        <v>29</v>
      </c>
      <c r="N7" s="28" t="s">
        <v>29</v>
      </c>
      <c r="O7" s="28" t="s">
        <v>29</v>
      </c>
      <c r="P7" s="28" t="s">
        <v>29</v>
      </c>
      <c r="R7" s="37">
        <v>23</v>
      </c>
      <c r="S7" s="27">
        <v>1</v>
      </c>
      <c r="T7" s="27">
        <v>2</v>
      </c>
      <c r="U7" s="27">
        <v>8</v>
      </c>
      <c r="V7" s="27">
        <v>4</v>
      </c>
      <c r="W7" s="27">
        <v>8</v>
      </c>
      <c r="Y7" s="38">
        <v>1</v>
      </c>
      <c r="Z7" s="29">
        <v>4.3478260869565216E-2</v>
      </c>
      <c r="AA7" s="29">
        <v>8.6956521739130432E-2</v>
      </c>
      <c r="AB7" s="29">
        <v>0.34782608695652173</v>
      </c>
      <c r="AC7" s="29">
        <v>0.17391304347826086</v>
      </c>
      <c r="AD7" s="29">
        <v>0.34782608695652173</v>
      </c>
      <c r="AF7" s="34" t="s">
        <v>29</v>
      </c>
      <c r="AG7" s="28" t="s">
        <v>29</v>
      </c>
      <c r="AH7" s="28" t="s">
        <v>29</v>
      </c>
      <c r="AI7" s="28" t="s">
        <v>29</v>
      </c>
      <c r="AJ7" s="28" t="s">
        <v>29</v>
      </c>
      <c r="AK7" s="28" t="s">
        <v>29</v>
      </c>
      <c r="AM7" s="34" t="s">
        <v>29</v>
      </c>
      <c r="AN7" s="28" t="s">
        <v>29</v>
      </c>
      <c r="AO7" s="28" t="s">
        <v>29</v>
      </c>
      <c r="AP7" s="28" t="s">
        <v>29</v>
      </c>
      <c r="AQ7" s="28" t="s">
        <v>29</v>
      </c>
      <c r="AR7" s="28" t="s">
        <v>29</v>
      </c>
    </row>
    <row r="8" spans="1:44" s="4" customFormat="1" ht="15.75" x14ac:dyDescent="0.25">
      <c r="A8" s="11">
        <v>14</v>
      </c>
      <c r="B8" s="6">
        <v>2000</v>
      </c>
      <c r="C8" s="33">
        <v>36557</v>
      </c>
      <c r="D8" s="34" t="s">
        <v>29</v>
      </c>
      <c r="E8" s="28" t="s">
        <v>29</v>
      </c>
      <c r="F8" s="28" t="s">
        <v>29</v>
      </c>
      <c r="G8" s="28" t="s">
        <v>29</v>
      </c>
      <c r="H8" s="28" t="s">
        <v>29</v>
      </c>
      <c r="I8" s="28" t="s">
        <v>29</v>
      </c>
      <c r="K8" s="34" t="s">
        <v>29</v>
      </c>
      <c r="L8" s="28" t="s">
        <v>29</v>
      </c>
      <c r="M8" s="28" t="s">
        <v>29</v>
      </c>
      <c r="N8" s="28" t="s">
        <v>29</v>
      </c>
      <c r="O8" s="28" t="s">
        <v>29</v>
      </c>
      <c r="P8" s="28" t="s">
        <v>29</v>
      </c>
      <c r="R8" s="37">
        <v>16</v>
      </c>
      <c r="S8" s="27">
        <v>0</v>
      </c>
      <c r="T8" s="27">
        <v>1</v>
      </c>
      <c r="U8" s="27">
        <v>8</v>
      </c>
      <c r="V8" s="27">
        <v>2</v>
      </c>
      <c r="W8" s="27">
        <v>5</v>
      </c>
      <c r="Y8" s="38">
        <v>1</v>
      </c>
      <c r="Z8" s="29">
        <v>0</v>
      </c>
      <c r="AA8" s="29">
        <v>6.25E-2</v>
      </c>
      <c r="AB8" s="29">
        <v>0.5</v>
      </c>
      <c r="AC8" s="29">
        <v>0.125</v>
      </c>
      <c r="AD8" s="29">
        <v>0.3125</v>
      </c>
      <c r="AF8" s="34" t="s">
        <v>29</v>
      </c>
      <c r="AG8" s="28" t="s">
        <v>29</v>
      </c>
      <c r="AH8" s="28" t="s">
        <v>29</v>
      </c>
      <c r="AI8" s="28" t="s">
        <v>29</v>
      </c>
      <c r="AJ8" s="28" t="s">
        <v>29</v>
      </c>
      <c r="AK8" s="28" t="s">
        <v>29</v>
      </c>
      <c r="AM8" s="34" t="s">
        <v>29</v>
      </c>
      <c r="AN8" s="28" t="s">
        <v>29</v>
      </c>
      <c r="AO8" s="28" t="s">
        <v>29</v>
      </c>
      <c r="AP8" s="28" t="s">
        <v>29</v>
      </c>
      <c r="AQ8" s="28" t="s">
        <v>29</v>
      </c>
      <c r="AR8" s="28" t="s">
        <v>29</v>
      </c>
    </row>
    <row r="9" spans="1:44" s="4" customFormat="1" ht="15.75" x14ac:dyDescent="0.25">
      <c r="A9" s="12">
        <v>15</v>
      </c>
      <c r="B9" s="7">
        <v>2000</v>
      </c>
      <c r="C9" s="32">
        <v>36586</v>
      </c>
      <c r="D9" s="34" t="s">
        <v>29</v>
      </c>
      <c r="E9" s="28" t="s">
        <v>29</v>
      </c>
      <c r="F9" s="28" t="s">
        <v>29</v>
      </c>
      <c r="G9" s="28" t="s">
        <v>29</v>
      </c>
      <c r="H9" s="28" t="s">
        <v>29</v>
      </c>
      <c r="I9" s="28" t="s">
        <v>29</v>
      </c>
      <c r="K9" s="34" t="s">
        <v>29</v>
      </c>
      <c r="L9" s="28" t="s">
        <v>29</v>
      </c>
      <c r="M9" s="28" t="s">
        <v>29</v>
      </c>
      <c r="N9" s="28" t="s">
        <v>29</v>
      </c>
      <c r="O9" s="28" t="s">
        <v>29</v>
      </c>
      <c r="P9" s="28" t="s">
        <v>29</v>
      </c>
      <c r="R9" s="37">
        <v>24</v>
      </c>
      <c r="S9" s="27">
        <v>1</v>
      </c>
      <c r="T9" s="27">
        <v>1</v>
      </c>
      <c r="U9" s="27">
        <v>10</v>
      </c>
      <c r="V9" s="27">
        <v>7</v>
      </c>
      <c r="W9" s="27">
        <v>5</v>
      </c>
      <c r="Y9" s="38">
        <v>1</v>
      </c>
      <c r="Z9" s="29">
        <v>4.1666666666666664E-2</v>
      </c>
      <c r="AA9" s="29">
        <v>4.1666666666666664E-2</v>
      </c>
      <c r="AB9" s="29">
        <v>0.41666666666666669</v>
      </c>
      <c r="AC9" s="29">
        <v>0.29166666666666669</v>
      </c>
      <c r="AD9" s="29">
        <v>0.20833333333333334</v>
      </c>
      <c r="AF9" s="34" t="s">
        <v>29</v>
      </c>
      <c r="AG9" s="28" t="s">
        <v>29</v>
      </c>
      <c r="AH9" s="28" t="s">
        <v>29</v>
      </c>
      <c r="AI9" s="28" t="s">
        <v>29</v>
      </c>
      <c r="AJ9" s="28" t="s">
        <v>29</v>
      </c>
      <c r="AK9" s="28" t="s">
        <v>29</v>
      </c>
      <c r="AM9" s="34" t="s">
        <v>29</v>
      </c>
      <c r="AN9" s="28" t="s">
        <v>29</v>
      </c>
      <c r="AO9" s="28" t="s">
        <v>29</v>
      </c>
      <c r="AP9" s="28" t="s">
        <v>29</v>
      </c>
      <c r="AQ9" s="28" t="s">
        <v>29</v>
      </c>
      <c r="AR9" s="28" t="s">
        <v>29</v>
      </c>
    </row>
    <row r="10" spans="1:44" s="4" customFormat="1" ht="15.75" x14ac:dyDescent="0.25">
      <c r="A10" s="11">
        <v>16</v>
      </c>
      <c r="B10" s="6">
        <v>2000</v>
      </c>
      <c r="C10" s="33">
        <v>36617</v>
      </c>
      <c r="D10" s="34" t="s">
        <v>29</v>
      </c>
      <c r="E10" s="28" t="s">
        <v>29</v>
      </c>
      <c r="F10" s="28" t="s">
        <v>29</v>
      </c>
      <c r="G10" s="28" t="s">
        <v>29</v>
      </c>
      <c r="H10" s="28" t="s">
        <v>29</v>
      </c>
      <c r="I10" s="28" t="s">
        <v>29</v>
      </c>
      <c r="K10" s="34" t="s">
        <v>29</v>
      </c>
      <c r="L10" s="28" t="s">
        <v>29</v>
      </c>
      <c r="M10" s="28" t="s">
        <v>29</v>
      </c>
      <c r="N10" s="28" t="s">
        <v>29</v>
      </c>
      <c r="O10" s="28" t="s">
        <v>29</v>
      </c>
      <c r="P10" s="28" t="s">
        <v>29</v>
      </c>
      <c r="R10" s="37">
        <v>19</v>
      </c>
      <c r="S10" s="27">
        <v>1</v>
      </c>
      <c r="T10" s="27">
        <v>2</v>
      </c>
      <c r="U10" s="27">
        <v>5</v>
      </c>
      <c r="V10" s="27">
        <v>5</v>
      </c>
      <c r="W10" s="27">
        <v>6</v>
      </c>
      <c r="Y10" s="38">
        <v>1</v>
      </c>
      <c r="Z10" s="29">
        <v>5.2631578947368418E-2</v>
      </c>
      <c r="AA10" s="29">
        <v>0.10526315789473684</v>
      </c>
      <c r="AB10" s="29">
        <v>0.26315789473684209</v>
      </c>
      <c r="AC10" s="29">
        <v>0.26315789473684209</v>
      </c>
      <c r="AD10" s="29">
        <v>0.31578947368421051</v>
      </c>
      <c r="AF10" s="34" t="s">
        <v>29</v>
      </c>
      <c r="AG10" s="28" t="s">
        <v>29</v>
      </c>
      <c r="AH10" s="28" t="s">
        <v>29</v>
      </c>
      <c r="AI10" s="28" t="s">
        <v>29</v>
      </c>
      <c r="AJ10" s="28" t="s">
        <v>29</v>
      </c>
      <c r="AK10" s="28" t="s">
        <v>29</v>
      </c>
      <c r="AM10" s="34" t="s">
        <v>29</v>
      </c>
      <c r="AN10" s="28" t="s">
        <v>29</v>
      </c>
      <c r="AO10" s="28" t="s">
        <v>29</v>
      </c>
      <c r="AP10" s="28" t="s">
        <v>29</v>
      </c>
      <c r="AQ10" s="28" t="s">
        <v>29</v>
      </c>
      <c r="AR10" s="28" t="s">
        <v>29</v>
      </c>
    </row>
    <row r="11" spans="1:44" s="4" customFormat="1" ht="15.75" x14ac:dyDescent="0.25">
      <c r="A11" s="12">
        <v>17</v>
      </c>
      <c r="B11" s="7">
        <v>2000</v>
      </c>
      <c r="C11" s="32">
        <v>36647</v>
      </c>
      <c r="D11" s="34" t="s">
        <v>29</v>
      </c>
      <c r="E11" s="28" t="s">
        <v>29</v>
      </c>
      <c r="F11" s="28" t="s">
        <v>29</v>
      </c>
      <c r="G11" s="28" t="s">
        <v>29</v>
      </c>
      <c r="H11" s="28" t="s">
        <v>29</v>
      </c>
      <c r="I11" s="28" t="s">
        <v>29</v>
      </c>
      <c r="K11" s="34" t="s">
        <v>29</v>
      </c>
      <c r="L11" s="28" t="s">
        <v>29</v>
      </c>
      <c r="M11" s="28" t="s">
        <v>29</v>
      </c>
      <c r="N11" s="28" t="s">
        <v>29</v>
      </c>
      <c r="O11" s="28" t="s">
        <v>29</v>
      </c>
      <c r="P11" s="28" t="s">
        <v>29</v>
      </c>
      <c r="R11" s="37">
        <v>34</v>
      </c>
      <c r="S11" s="27">
        <v>0</v>
      </c>
      <c r="T11" s="27">
        <v>5</v>
      </c>
      <c r="U11" s="27">
        <v>13</v>
      </c>
      <c r="V11" s="27">
        <v>7</v>
      </c>
      <c r="W11" s="27">
        <v>9</v>
      </c>
      <c r="Y11" s="38">
        <v>1</v>
      </c>
      <c r="Z11" s="29">
        <v>0</v>
      </c>
      <c r="AA11" s="29">
        <v>0.14705882352941177</v>
      </c>
      <c r="AB11" s="29">
        <v>0.38235294117647056</v>
      </c>
      <c r="AC11" s="29">
        <v>0.20588235294117646</v>
      </c>
      <c r="AD11" s="29">
        <v>0.26470588235294118</v>
      </c>
      <c r="AF11" s="34" t="s">
        <v>29</v>
      </c>
      <c r="AG11" s="28" t="s">
        <v>29</v>
      </c>
      <c r="AH11" s="28" t="s">
        <v>29</v>
      </c>
      <c r="AI11" s="28" t="s">
        <v>29</v>
      </c>
      <c r="AJ11" s="28" t="s">
        <v>29</v>
      </c>
      <c r="AK11" s="28" t="s">
        <v>29</v>
      </c>
      <c r="AM11" s="34" t="s">
        <v>29</v>
      </c>
      <c r="AN11" s="28" t="s">
        <v>29</v>
      </c>
      <c r="AO11" s="28" t="s">
        <v>29</v>
      </c>
      <c r="AP11" s="28" t="s">
        <v>29</v>
      </c>
      <c r="AQ11" s="28" t="s">
        <v>29</v>
      </c>
      <c r="AR11" s="28" t="s">
        <v>29</v>
      </c>
    </row>
    <row r="12" spans="1:44" s="4" customFormat="1" ht="15.75" x14ac:dyDescent="0.25">
      <c r="A12" s="11">
        <v>18</v>
      </c>
      <c r="B12" s="6">
        <v>2000</v>
      </c>
      <c r="C12" s="33">
        <v>36678</v>
      </c>
      <c r="D12" s="34" t="s">
        <v>29</v>
      </c>
      <c r="E12" s="28" t="s">
        <v>29</v>
      </c>
      <c r="F12" s="28" t="s">
        <v>29</v>
      </c>
      <c r="G12" s="28" t="s">
        <v>29</v>
      </c>
      <c r="H12" s="28" t="s">
        <v>29</v>
      </c>
      <c r="I12" s="28" t="s">
        <v>29</v>
      </c>
      <c r="K12" s="34" t="s">
        <v>29</v>
      </c>
      <c r="L12" s="28" t="s">
        <v>29</v>
      </c>
      <c r="M12" s="28" t="s">
        <v>29</v>
      </c>
      <c r="N12" s="28" t="s">
        <v>29</v>
      </c>
      <c r="O12" s="28" t="s">
        <v>29</v>
      </c>
      <c r="P12" s="28" t="s">
        <v>29</v>
      </c>
      <c r="R12" s="37">
        <v>28</v>
      </c>
      <c r="S12" s="27">
        <v>3</v>
      </c>
      <c r="T12" s="27">
        <v>8</v>
      </c>
      <c r="U12" s="27">
        <v>10</v>
      </c>
      <c r="V12" s="27">
        <v>2</v>
      </c>
      <c r="W12" s="27">
        <v>5</v>
      </c>
      <c r="Y12" s="38">
        <v>1</v>
      </c>
      <c r="Z12" s="29">
        <v>0.10714285714285714</v>
      </c>
      <c r="AA12" s="29">
        <v>0.2857142857142857</v>
      </c>
      <c r="AB12" s="29">
        <v>0.35714285714285715</v>
      </c>
      <c r="AC12" s="29">
        <v>7.1428571428571425E-2</v>
      </c>
      <c r="AD12" s="29">
        <v>0.17857142857142858</v>
      </c>
      <c r="AF12" s="34" t="s">
        <v>29</v>
      </c>
      <c r="AG12" s="28" t="s">
        <v>29</v>
      </c>
      <c r="AH12" s="28" t="s">
        <v>29</v>
      </c>
      <c r="AI12" s="28" t="s">
        <v>29</v>
      </c>
      <c r="AJ12" s="28" t="s">
        <v>29</v>
      </c>
      <c r="AK12" s="28" t="s">
        <v>29</v>
      </c>
      <c r="AM12" s="34" t="s">
        <v>29</v>
      </c>
      <c r="AN12" s="28" t="s">
        <v>29</v>
      </c>
      <c r="AO12" s="28" t="s">
        <v>29</v>
      </c>
      <c r="AP12" s="28" t="s">
        <v>29</v>
      </c>
      <c r="AQ12" s="28" t="s">
        <v>29</v>
      </c>
      <c r="AR12" s="28" t="s">
        <v>29</v>
      </c>
    </row>
    <row r="13" spans="1:44" s="4" customFormat="1" ht="15.75" x14ac:dyDescent="0.25">
      <c r="A13" s="12">
        <v>19</v>
      </c>
      <c r="B13" s="7">
        <v>2000</v>
      </c>
      <c r="C13" s="32">
        <v>36708</v>
      </c>
      <c r="D13" s="34" t="s">
        <v>29</v>
      </c>
      <c r="E13" s="28" t="s">
        <v>29</v>
      </c>
      <c r="F13" s="28" t="s">
        <v>29</v>
      </c>
      <c r="G13" s="28" t="s">
        <v>29</v>
      </c>
      <c r="H13" s="28" t="s">
        <v>29</v>
      </c>
      <c r="I13" s="28" t="s">
        <v>29</v>
      </c>
      <c r="K13" s="34" t="s">
        <v>29</v>
      </c>
      <c r="L13" s="28" t="s">
        <v>29</v>
      </c>
      <c r="M13" s="28" t="s">
        <v>29</v>
      </c>
      <c r="N13" s="28" t="s">
        <v>29</v>
      </c>
      <c r="O13" s="28" t="s">
        <v>29</v>
      </c>
      <c r="P13" s="28" t="s">
        <v>29</v>
      </c>
      <c r="R13" s="37">
        <v>52</v>
      </c>
      <c r="S13" s="27">
        <v>2</v>
      </c>
      <c r="T13" s="27">
        <v>2</v>
      </c>
      <c r="U13" s="27">
        <v>21</v>
      </c>
      <c r="V13" s="27">
        <v>10</v>
      </c>
      <c r="W13" s="27">
        <v>17</v>
      </c>
      <c r="Y13" s="38">
        <v>1</v>
      </c>
      <c r="Z13" s="29">
        <v>3.8461538461538464E-2</v>
      </c>
      <c r="AA13" s="29">
        <v>3.8461538461538464E-2</v>
      </c>
      <c r="AB13" s="29">
        <v>0.40384615384615385</v>
      </c>
      <c r="AC13" s="29">
        <v>0.19230769230769232</v>
      </c>
      <c r="AD13" s="29">
        <v>0.32692307692307693</v>
      </c>
      <c r="AF13" s="34" t="s">
        <v>29</v>
      </c>
      <c r="AG13" s="28" t="s">
        <v>29</v>
      </c>
      <c r="AH13" s="28" t="s">
        <v>29</v>
      </c>
      <c r="AI13" s="28" t="s">
        <v>29</v>
      </c>
      <c r="AJ13" s="28" t="s">
        <v>29</v>
      </c>
      <c r="AK13" s="28" t="s">
        <v>29</v>
      </c>
      <c r="AM13" s="34" t="s">
        <v>29</v>
      </c>
      <c r="AN13" s="28" t="s">
        <v>29</v>
      </c>
      <c r="AO13" s="28" t="s">
        <v>29</v>
      </c>
      <c r="AP13" s="28" t="s">
        <v>29</v>
      </c>
      <c r="AQ13" s="28" t="s">
        <v>29</v>
      </c>
      <c r="AR13" s="28" t="s">
        <v>29</v>
      </c>
    </row>
    <row r="14" spans="1:44" s="4" customFormat="1" ht="15.75" x14ac:dyDescent="0.25">
      <c r="A14" s="11">
        <v>20</v>
      </c>
      <c r="B14" s="6">
        <v>2000</v>
      </c>
      <c r="C14" s="33">
        <v>36739</v>
      </c>
      <c r="D14" s="34" t="s">
        <v>29</v>
      </c>
      <c r="E14" s="28" t="s">
        <v>29</v>
      </c>
      <c r="F14" s="28" t="s">
        <v>29</v>
      </c>
      <c r="G14" s="28" t="s">
        <v>29</v>
      </c>
      <c r="H14" s="28" t="s">
        <v>29</v>
      </c>
      <c r="I14" s="28" t="s">
        <v>29</v>
      </c>
      <c r="K14" s="34" t="s">
        <v>29</v>
      </c>
      <c r="L14" s="28" t="s">
        <v>29</v>
      </c>
      <c r="M14" s="28" t="s">
        <v>29</v>
      </c>
      <c r="N14" s="28" t="s">
        <v>29</v>
      </c>
      <c r="O14" s="28" t="s">
        <v>29</v>
      </c>
      <c r="P14" s="28" t="s">
        <v>29</v>
      </c>
      <c r="R14" s="37">
        <v>18</v>
      </c>
      <c r="S14" s="27">
        <v>1</v>
      </c>
      <c r="T14" s="27">
        <v>2</v>
      </c>
      <c r="U14" s="27">
        <v>7</v>
      </c>
      <c r="V14" s="27">
        <v>4</v>
      </c>
      <c r="W14" s="27">
        <v>4</v>
      </c>
      <c r="Y14" s="38">
        <v>1</v>
      </c>
      <c r="Z14" s="29">
        <v>5.5555555555555552E-2</v>
      </c>
      <c r="AA14" s="29">
        <v>0.1111111111111111</v>
      </c>
      <c r="AB14" s="29">
        <v>0.3888888888888889</v>
      </c>
      <c r="AC14" s="29">
        <v>0.22222222222222221</v>
      </c>
      <c r="AD14" s="29">
        <v>0.22222222222222221</v>
      </c>
      <c r="AF14" s="34" t="s">
        <v>29</v>
      </c>
      <c r="AG14" s="28" t="s">
        <v>29</v>
      </c>
      <c r="AH14" s="28" t="s">
        <v>29</v>
      </c>
      <c r="AI14" s="28" t="s">
        <v>29</v>
      </c>
      <c r="AJ14" s="28" t="s">
        <v>29</v>
      </c>
      <c r="AK14" s="28" t="s">
        <v>29</v>
      </c>
      <c r="AM14" s="34" t="s">
        <v>29</v>
      </c>
      <c r="AN14" s="28" t="s">
        <v>29</v>
      </c>
      <c r="AO14" s="28" t="s">
        <v>29</v>
      </c>
      <c r="AP14" s="28" t="s">
        <v>29</v>
      </c>
      <c r="AQ14" s="28" t="s">
        <v>29</v>
      </c>
      <c r="AR14" s="28" t="s">
        <v>29</v>
      </c>
    </row>
    <row r="15" spans="1:44" s="4" customFormat="1" ht="15.75" x14ac:dyDescent="0.25">
      <c r="A15" s="12">
        <v>21</v>
      </c>
      <c r="B15" s="7">
        <v>2000</v>
      </c>
      <c r="C15" s="32">
        <v>36770</v>
      </c>
      <c r="D15" s="34" t="s">
        <v>29</v>
      </c>
      <c r="E15" s="28" t="s">
        <v>29</v>
      </c>
      <c r="F15" s="28" t="s">
        <v>29</v>
      </c>
      <c r="G15" s="28" t="s">
        <v>29</v>
      </c>
      <c r="H15" s="28" t="s">
        <v>29</v>
      </c>
      <c r="I15" s="28" t="s">
        <v>29</v>
      </c>
      <c r="K15" s="34" t="s">
        <v>29</v>
      </c>
      <c r="L15" s="28" t="s">
        <v>29</v>
      </c>
      <c r="M15" s="28" t="s">
        <v>29</v>
      </c>
      <c r="N15" s="28" t="s">
        <v>29</v>
      </c>
      <c r="O15" s="28" t="s">
        <v>29</v>
      </c>
      <c r="P15" s="28" t="s">
        <v>29</v>
      </c>
      <c r="R15" s="37">
        <v>36</v>
      </c>
      <c r="S15" s="27">
        <v>1</v>
      </c>
      <c r="T15" s="27">
        <v>11</v>
      </c>
      <c r="U15" s="27">
        <v>15</v>
      </c>
      <c r="V15" s="27">
        <v>2</v>
      </c>
      <c r="W15" s="27">
        <v>7</v>
      </c>
      <c r="Y15" s="38">
        <v>1</v>
      </c>
      <c r="Z15" s="29">
        <v>2.7777777777777776E-2</v>
      </c>
      <c r="AA15" s="29">
        <v>0.30555555555555558</v>
      </c>
      <c r="AB15" s="29">
        <v>0.41666666666666669</v>
      </c>
      <c r="AC15" s="29">
        <v>5.5555555555555552E-2</v>
      </c>
      <c r="AD15" s="29">
        <v>0.19444444444444445</v>
      </c>
      <c r="AF15" s="34" t="s">
        <v>29</v>
      </c>
      <c r="AG15" s="28" t="s">
        <v>29</v>
      </c>
      <c r="AH15" s="28" t="s">
        <v>29</v>
      </c>
      <c r="AI15" s="28" t="s">
        <v>29</v>
      </c>
      <c r="AJ15" s="28" t="s">
        <v>29</v>
      </c>
      <c r="AK15" s="28" t="s">
        <v>29</v>
      </c>
      <c r="AM15" s="34" t="s">
        <v>29</v>
      </c>
      <c r="AN15" s="28" t="s">
        <v>29</v>
      </c>
      <c r="AO15" s="28" t="s">
        <v>29</v>
      </c>
      <c r="AP15" s="28" t="s">
        <v>29</v>
      </c>
      <c r="AQ15" s="28" t="s">
        <v>29</v>
      </c>
      <c r="AR15" s="28" t="s">
        <v>29</v>
      </c>
    </row>
    <row r="16" spans="1:44" s="4" customFormat="1" ht="15.75" x14ac:dyDescent="0.25">
      <c r="A16" s="11">
        <v>22</v>
      </c>
      <c r="B16" s="6">
        <v>2000</v>
      </c>
      <c r="C16" s="33">
        <v>36800</v>
      </c>
      <c r="D16" s="34" t="s">
        <v>29</v>
      </c>
      <c r="E16" s="28" t="s">
        <v>29</v>
      </c>
      <c r="F16" s="28" t="s">
        <v>29</v>
      </c>
      <c r="G16" s="28" t="s">
        <v>29</v>
      </c>
      <c r="H16" s="28" t="s">
        <v>29</v>
      </c>
      <c r="I16" s="28" t="s">
        <v>29</v>
      </c>
      <c r="K16" s="34" t="s">
        <v>29</v>
      </c>
      <c r="L16" s="28" t="s">
        <v>29</v>
      </c>
      <c r="M16" s="28" t="s">
        <v>29</v>
      </c>
      <c r="N16" s="28" t="s">
        <v>29</v>
      </c>
      <c r="O16" s="28" t="s">
        <v>29</v>
      </c>
      <c r="P16" s="28" t="s">
        <v>29</v>
      </c>
      <c r="R16" s="37">
        <v>41</v>
      </c>
      <c r="S16" s="27">
        <v>3</v>
      </c>
      <c r="T16" s="27">
        <v>7</v>
      </c>
      <c r="U16" s="27">
        <v>14</v>
      </c>
      <c r="V16" s="27">
        <v>7</v>
      </c>
      <c r="W16" s="27">
        <v>10</v>
      </c>
      <c r="Y16" s="38">
        <v>1</v>
      </c>
      <c r="Z16" s="29">
        <v>7.3170731707317069E-2</v>
      </c>
      <c r="AA16" s="29">
        <v>0.17073170731707318</v>
      </c>
      <c r="AB16" s="29">
        <v>0.34146341463414637</v>
      </c>
      <c r="AC16" s="29">
        <v>0.17073170731707318</v>
      </c>
      <c r="AD16" s="29">
        <v>0.24390243902439024</v>
      </c>
      <c r="AF16" s="34" t="s">
        <v>29</v>
      </c>
      <c r="AG16" s="28" t="s">
        <v>29</v>
      </c>
      <c r="AH16" s="28" t="s">
        <v>29</v>
      </c>
      <c r="AI16" s="28" t="s">
        <v>29</v>
      </c>
      <c r="AJ16" s="28" t="s">
        <v>29</v>
      </c>
      <c r="AK16" s="28" t="s">
        <v>29</v>
      </c>
      <c r="AM16" s="34" t="s">
        <v>29</v>
      </c>
      <c r="AN16" s="28" t="s">
        <v>29</v>
      </c>
      <c r="AO16" s="28" t="s">
        <v>29</v>
      </c>
      <c r="AP16" s="28" t="s">
        <v>29</v>
      </c>
      <c r="AQ16" s="28" t="s">
        <v>29</v>
      </c>
      <c r="AR16" s="28" t="s">
        <v>29</v>
      </c>
    </row>
    <row r="17" spans="1:44" s="4" customFormat="1" ht="15.75" x14ac:dyDescent="0.25">
      <c r="A17" s="12">
        <v>23</v>
      </c>
      <c r="B17" s="7">
        <v>2000</v>
      </c>
      <c r="C17" s="32">
        <v>36831</v>
      </c>
      <c r="D17" s="34" t="s">
        <v>29</v>
      </c>
      <c r="E17" s="28" t="s">
        <v>29</v>
      </c>
      <c r="F17" s="28" t="s">
        <v>29</v>
      </c>
      <c r="G17" s="28" t="s">
        <v>29</v>
      </c>
      <c r="H17" s="28" t="s">
        <v>29</v>
      </c>
      <c r="I17" s="28" t="s">
        <v>29</v>
      </c>
      <c r="K17" s="34" t="s">
        <v>29</v>
      </c>
      <c r="L17" s="28" t="s">
        <v>29</v>
      </c>
      <c r="M17" s="28" t="s">
        <v>29</v>
      </c>
      <c r="N17" s="28" t="s">
        <v>29</v>
      </c>
      <c r="O17" s="28" t="s">
        <v>29</v>
      </c>
      <c r="P17" s="28" t="s">
        <v>29</v>
      </c>
      <c r="R17" s="37">
        <v>30</v>
      </c>
      <c r="S17" s="27">
        <v>0</v>
      </c>
      <c r="T17" s="27">
        <v>4</v>
      </c>
      <c r="U17" s="27">
        <v>11</v>
      </c>
      <c r="V17" s="27">
        <v>5</v>
      </c>
      <c r="W17" s="27">
        <v>10</v>
      </c>
      <c r="Y17" s="38">
        <v>1</v>
      </c>
      <c r="Z17" s="29">
        <v>0</v>
      </c>
      <c r="AA17" s="29">
        <v>0.13333333333333333</v>
      </c>
      <c r="AB17" s="29">
        <v>0.36666666666666664</v>
      </c>
      <c r="AC17" s="29">
        <v>0.16666666666666666</v>
      </c>
      <c r="AD17" s="29">
        <v>0.33333333333333331</v>
      </c>
      <c r="AF17" s="34" t="s">
        <v>29</v>
      </c>
      <c r="AG17" s="28" t="s">
        <v>29</v>
      </c>
      <c r="AH17" s="28" t="s">
        <v>29</v>
      </c>
      <c r="AI17" s="28" t="s">
        <v>29</v>
      </c>
      <c r="AJ17" s="28" t="s">
        <v>29</v>
      </c>
      <c r="AK17" s="28" t="s">
        <v>29</v>
      </c>
      <c r="AM17" s="34" t="s">
        <v>29</v>
      </c>
      <c r="AN17" s="28" t="s">
        <v>29</v>
      </c>
      <c r="AO17" s="28" t="s">
        <v>29</v>
      </c>
      <c r="AP17" s="28" t="s">
        <v>29</v>
      </c>
      <c r="AQ17" s="28" t="s">
        <v>29</v>
      </c>
      <c r="AR17" s="28" t="s">
        <v>29</v>
      </c>
    </row>
    <row r="18" spans="1:44" s="4" customFormat="1" ht="15.75" x14ac:dyDescent="0.25">
      <c r="A18" s="11">
        <v>24</v>
      </c>
      <c r="B18" s="6">
        <v>2000</v>
      </c>
      <c r="C18" s="33">
        <v>36861</v>
      </c>
      <c r="D18" s="35">
        <v>100</v>
      </c>
      <c r="E18" s="10">
        <v>100</v>
      </c>
      <c r="F18" s="10">
        <v>100</v>
      </c>
      <c r="G18" s="10">
        <v>100</v>
      </c>
      <c r="H18" s="10">
        <v>100</v>
      </c>
      <c r="I18" s="10">
        <v>100</v>
      </c>
      <c r="K18" s="34" t="s">
        <v>29</v>
      </c>
      <c r="L18" s="28" t="s">
        <v>29</v>
      </c>
      <c r="M18" s="28" t="s">
        <v>29</v>
      </c>
      <c r="N18" s="28" t="s">
        <v>29</v>
      </c>
      <c r="O18" s="28" t="s">
        <v>29</v>
      </c>
      <c r="P18" s="28" t="s">
        <v>29</v>
      </c>
      <c r="R18" s="37">
        <v>47</v>
      </c>
      <c r="S18" s="27">
        <v>4</v>
      </c>
      <c r="T18" s="27">
        <v>4</v>
      </c>
      <c r="U18" s="27">
        <v>23</v>
      </c>
      <c r="V18" s="27">
        <v>6</v>
      </c>
      <c r="W18" s="27">
        <v>10</v>
      </c>
      <c r="Y18" s="38">
        <v>1</v>
      </c>
      <c r="Z18" s="29">
        <v>8.5106382978723402E-2</v>
      </c>
      <c r="AA18" s="29">
        <v>8.5106382978723402E-2</v>
      </c>
      <c r="AB18" s="29">
        <v>0.48936170212765956</v>
      </c>
      <c r="AC18" s="29">
        <v>0.1276595744680851</v>
      </c>
      <c r="AD18" s="29">
        <v>0.21276595744680851</v>
      </c>
      <c r="AF18" s="37">
        <v>368</v>
      </c>
      <c r="AG18" s="27">
        <v>17</v>
      </c>
      <c r="AH18" s="27">
        <v>49</v>
      </c>
      <c r="AI18" s="27">
        <v>145</v>
      </c>
      <c r="AJ18" s="27">
        <v>61</v>
      </c>
      <c r="AK18" s="27">
        <v>96</v>
      </c>
      <c r="AM18" s="38">
        <v>1</v>
      </c>
      <c r="AN18" s="29">
        <v>4.619565217391304E-2</v>
      </c>
      <c r="AO18" s="29">
        <v>0.13315217391304349</v>
      </c>
      <c r="AP18" s="29">
        <v>0.39402173913043476</v>
      </c>
      <c r="AQ18" s="29">
        <v>0.16576086956521738</v>
      </c>
      <c r="AR18" s="29">
        <v>0.2608695652173913</v>
      </c>
    </row>
    <row r="19" spans="1:44" s="4" customFormat="1" ht="15.75" x14ac:dyDescent="0.25">
      <c r="A19" s="12">
        <v>25</v>
      </c>
      <c r="B19" s="7">
        <v>2001</v>
      </c>
      <c r="C19" s="32">
        <v>36892</v>
      </c>
      <c r="D19" s="35">
        <v>100.81521739130434</v>
      </c>
      <c r="E19" s="10">
        <v>100</v>
      </c>
      <c r="F19" s="10">
        <v>102.04081632653062</v>
      </c>
      <c r="G19" s="10">
        <v>100</v>
      </c>
      <c r="H19" s="10">
        <v>100</v>
      </c>
      <c r="I19" s="10">
        <v>102.08333333333333</v>
      </c>
      <c r="K19" s="34" t="s">
        <v>29</v>
      </c>
      <c r="L19" s="28" t="s">
        <v>29</v>
      </c>
      <c r="M19" s="28" t="s">
        <v>29</v>
      </c>
      <c r="N19" s="28" t="s">
        <v>29</v>
      </c>
      <c r="O19" s="28" t="s">
        <v>29</v>
      </c>
      <c r="P19" s="28" t="s">
        <v>29</v>
      </c>
      <c r="R19" s="37">
        <v>26</v>
      </c>
      <c r="S19" s="27">
        <v>1</v>
      </c>
      <c r="T19" s="27">
        <v>3</v>
      </c>
      <c r="U19" s="27">
        <v>8</v>
      </c>
      <c r="V19" s="27">
        <v>4</v>
      </c>
      <c r="W19" s="27">
        <v>10</v>
      </c>
      <c r="Y19" s="38">
        <v>1</v>
      </c>
      <c r="Z19" s="29">
        <v>3.8461538461538464E-2</v>
      </c>
      <c r="AA19" s="29">
        <v>0.11538461538461539</v>
      </c>
      <c r="AB19" s="29">
        <v>0.30769230769230771</v>
      </c>
      <c r="AC19" s="29">
        <v>0.15384615384615385</v>
      </c>
      <c r="AD19" s="29">
        <v>0.38461538461538464</v>
      </c>
      <c r="AF19" s="37">
        <v>371</v>
      </c>
      <c r="AG19" s="27">
        <v>17</v>
      </c>
      <c r="AH19" s="27">
        <v>50</v>
      </c>
      <c r="AI19" s="27">
        <v>145</v>
      </c>
      <c r="AJ19" s="27">
        <v>61</v>
      </c>
      <c r="AK19" s="27">
        <v>98</v>
      </c>
      <c r="AM19" s="38">
        <v>1</v>
      </c>
      <c r="AN19" s="29">
        <v>4.5822102425876012E-2</v>
      </c>
      <c r="AO19" s="29">
        <v>0.13477088948787061</v>
      </c>
      <c r="AP19" s="29">
        <v>0.39083557951482478</v>
      </c>
      <c r="AQ19" s="29">
        <v>0.16442048517520216</v>
      </c>
      <c r="AR19" s="29">
        <v>0.26415094339622641</v>
      </c>
    </row>
    <row r="20" spans="1:44" s="4" customFormat="1" ht="15.75" x14ac:dyDescent="0.25">
      <c r="A20" s="11">
        <v>26</v>
      </c>
      <c r="B20" s="6">
        <v>2001</v>
      </c>
      <c r="C20" s="33">
        <v>36923</v>
      </c>
      <c r="D20" s="35">
        <v>100</v>
      </c>
      <c r="E20" s="10">
        <v>100</v>
      </c>
      <c r="F20" s="10">
        <v>100</v>
      </c>
      <c r="G20" s="10">
        <v>98.620689655172413</v>
      </c>
      <c r="H20" s="10">
        <v>103.27868852459017</v>
      </c>
      <c r="I20" s="10">
        <v>100</v>
      </c>
      <c r="K20" s="34" t="s">
        <v>29</v>
      </c>
      <c r="L20" s="28" t="s">
        <v>29</v>
      </c>
      <c r="M20" s="28" t="s">
        <v>29</v>
      </c>
      <c r="N20" s="28" t="s">
        <v>29</v>
      </c>
      <c r="O20" s="28" t="s">
        <v>29</v>
      </c>
      <c r="P20" s="28" t="s">
        <v>29</v>
      </c>
      <c r="R20" s="37">
        <v>13</v>
      </c>
      <c r="S20" s="27">
        <v>0</v>
      </c>
      <c r="T20" s="27">
        <v>0</v>
      </c>
      <c r="U20" s="27">
        <v>6</v>
      </c>
      <c r="V20" s="27">
        <v>4</v>
      </c>
      <c r="W20" s="27">
        <v>3</v>
      </c>
      <c r="Y20" s="38">
        <v>1</v>
      </c>
      <c r="Z20" s="29">
        <v>0</v>
      </c>
      <c r="AA20" s="29">
        <v>0</v>
      </c>
      <c r="AB20" s="29">
        <v>0.46153846153846156</v>
      </c>
      <c r="AC20" s="29">
        <v>0.30769230769230771</v>
      </c>
      <c r="AD20" s="29">
        <v>0.23076923076923078</v>
      </c>
      <c r="AF20" s="37">
        <v>368</v>
      </c>
      <c r="AG20" s="27">
        <v>17</v>
      </c>
      <c r="AH20" s="27">
        <v>49</v>
      </c>
      <c r="AI20" s="27">
        <v>143</v>
      </c>
      <c r="AJ20" s="27">
        <v>63</v>
      </c>
      <c r="AK20" s="27">
        <v>96</v>
      </c>
      <c r="AM20" s="38">
        <v>1</v>
      </c>
      <c r="AN20" s="29">
        <v>4.619565217391304E-2</v>
      </c>
      <c r="AO20" s="29">
        <v>0.13315217391304349</v>
      </c>
      <c r="AP20" s="29">
        <v>0.38858695652173914</v>
      </c>
      <c r="AQ20" s="29">
        <v>0.17119565217391305</v>
      </c>
      <c r="AR20" s="29">
        <v>0.2608695652173913</v>
      </c>
    </row>
    <row r="21" spans="1:44" s="4" customFormat="1" ht="15.75" x14ac:dyDescent="0.25">
      <c r="A21" s="12">
        <v>27</v>
      </c>
      <c r="B21" s="7">
        <v>2001</v>
      </c>
      <c r="C21" s="32">
        <v>36951</v>
      </c>
      <c r="D21" s="35">
        <v>97.826086956521735</v>
      </c>
      <c r="E21" s="10">
        <v>100</v>
      </c>
      <c r="F21" s="10">
        <v>104.08163265306123</v>
      </c>
      <c r="G21" s="10">
        <v>94.482758620689651</v>
      </c>
      <c r="H21" s="10">
        <v>100</v>
      </c>
      <c r="I21" s="10">
        <v>97.916666666666657</v>
      </c>
      <c r="K21" s="34" t="s">
        <v>29</v>
      </c>
      <c r="L21" s="28" t="s">
        <v>29</v>
      </c>
      <c r="M21" s="28" t="s">
        <v>29</v>
      </c>
      <c r="N21" s="28" t="s">
        <v>29</v>
      </c>
      <c r="O21" s="28" t="s">
        <v>29</v>
      </c>
      <c r="P21" s="28" t="s">
        <v>29</v>
      </c>
      <c r="R21" s="37">
        <v>16</v>
      </c>
      <c r="S21" s="27">
        <v>1</v>
      </c>
      <c r="T21" s="27">
        <v>3</v>
      </c>
      <c r="U21" s="27">
        <v>4</v>
      </c>
      <c r="V21" s="27">
        <v>5</v>
      </c>
      <c r="W21" s="27">
        <v>3</v>
      </c>
      <c r="Y21" s="38">
        <v>1</v>
      </c>
      <c r="Z21" s="29">
        <v>6.25E-2</v>
      </c>
      <c r="AA21" s="29">
        <v>0.1875</v>
      </c>
      <c r="AB21" s="29">
        <v>0.25</v>
      </c>
      <c r="AC21" s="29">
        <v>0.3125</v>
      </c>
      <c r="AD21" s="29">
        <v>0.1875</v>
      </c>
      <c r="AF21" s="37">
        <v>360</v>
      </c>
      <c r="AG21" s="27">
        <v>17</v>
      </c>
      <c r="AH21" s="27">
        <v>51</v>
      </c>
      <c r="AI21" s="27">
        <v>137</v>
      </c>
      <c r="AJ21" s="27">
        <v>61</v>
      </c>
      <c r="AK21" s="27">
        <v>94</v>
      </c>
      <c r="AM21" s="38">
        <v>1</v>
      </c>
      <c r="AN21" s="29">
        <v>4.7222222222222221E-2</v>
      </c>
      <c r="AO21" s="29">
        <v>0.14166666666666666</v>
      </c>
      <c r="AP21" s="29">
        <v>0.38055555555555554</v>
      </c>
      <c r="AQ21" s="29">
        <v>0.16944444444444445</v>
      </c>
      <c r="AR21" s="29">
        <v>0.26111111111111113</v>
      </c>
    </row>
    <row r="22" spans="1:44" s="4" customFormat="1" ht="15.75" x14ac:dyDescent="0.25">
      <c r="A22" s="11">
        <v>28</v>
      </c>
      <c r="B22" s="6">
        <v>2001</v>
      </c>
      <c r="C22" s="33">
        <v>36982</v>
      </c>
      <c r="D22" s="35">
        <v>97.826086956521735</v>
      </c>
      <c r="E22" s="10">
        <v>100</v>
      </c>
      <c r="F22" s="10">
        <v>108.16326530612247</v>
      </c>
      <c r="G22" s="10">
        <v>95.862068965517238</v>
      </c>
      <c r="H22" s="10">
        <v>98.360655737704917</v>
      </c>
      <c r="I22" s="10">
        <v>94.791666666666657</v>
      </c>
      <c r="K22" s="34" t="s">
        <v>29</v>
      </c>
      <c r="L22" s="28" t="s">
        <v>29</v>
      </c>
      <c r="M22" s="28" t="s">
        <v>29</v>
      </c>
      <c r="N22" s="28" t="s">
        <v>29</v>
      </c>
      <c r="O22" s="28" t="s">
        <v>29</v>
      </c>
      <c r="P22" s="28" t="s">
        <v>29</v>
      </c>
      <c r="R22" s="37">
        <v>19</v>
      </c>
      <c r="S22" s="27">
        <v>1</v>
      </c>
      <c r="T22" s="27">
        <v>4</v>
      </c>
      <c r="U22" s="27">
        <v>7</v>
      </c>
      <c r="V22" s="27">
        <v>4</v>
      </c>
      <c r="W22" s="27">
        <v>3</v>
      </c>
      <c r="Y22" s="38">
        <v>1</v>
      </c>
      <c r="Z22" s="29">
        <v>5.2631578947368418E-2</v>
      </c>
      <c r="AA22" s="29">
        <v>0.21052631578947367</v>
      </c>
      <c r="AB22" s="29">
        <v>0.36842105263157893</v>
      </c>
      <c r="AC22" s="29">
        <v>0.21052631578947367</v>
      </c>
      <c r="AD22" s="29">
        <v>0.15789473684210525</v>
      </c>
      <c r="AF22" s="37">
        <v>360</v>
      </c>
      <c r="AG22" s="27">
        <v>17</v>
      </c>
      <c r="AH22" s="27">
        <v>53</v>
      </c>
      <c r="AI22" s="27">
        <v>139</v>
      </c>
      <c r="AJ22" s="27">
        <v>60</v>
      </c>
      <c r="AK22" s="27">
        <v>91</v>
      </c>
      <c r="AM22" s="38">
        <v>1</v>
      </c>
      <c r="AN22" s="29">
        <v>4.7222222222222221E-2</v>
      </c>
      <c r="AO22" s="29">
        <v>0.14722222222222223</v>
      </c>
      <c r="AP22" s="29">
        <v>0.38611111111111113</v>
      </c>
      <c r="AQ22" s="29">
        <v>0.16666666666666666</v>
      </c>
      <c r="AR22" s="29">
        <v>0.25277777777777777</v>
      </c>
    </row>
    <row r="23" spans="1:44" s="4" customFormat="1" ht="15.75" x14ac:dyDescent="0.25">
      <c r="A23" s="12">
        <v>29</v>
      </c>
      <c r="B23" s="7">
        <v>2001</v>
      </c>
      <c r="C23" s="32">
        <v>37012</v>
      </c>
      <c r="D23" s="35">
        <v>96.739130434782609</v>
      </c>
      <c r="E23" s="10">
        <v>117.64705882352942</v>
      </c>
      <c r="F23" s="10">
        <v>104.08163265306125</v>
      </c>
      <c r="G23" s="10">
        <v>90.34482758620689</v>
      </c>
      <c r="H23" s="10">
        <v>98.360655737704917</v>
      </c>
      <c r="I23" s="10">
        <v>97.916666666666671</v>
      </c>
      <c r="K23" s="34" t="s">
        <v>29</v>
      </c>
      <c r="L23" s="28" t="s">
        <v>29</v>
      </c>
      <c r="M23" s="28" t="s">
        <v>29</v>
      </c>
      <c r="N23" s="28" t="s">
        <v>29</v>
      </c>
      <c r="O23" s="28" t="s">
        <v>29</v>
      </c>
      <c r="P23" s="28" t="s">
        <v>29</v>
      </c>
      <c r="R23" s="37">
        <v>30</v>
      </c>
      <c r="S23" s="27">
        <v>3</v>
      </c>
      <c r="T23" s="27">
        <v>3</v>
      </c>
      <c r="U23" s="27">
        <v>5</v>
      </c>
      <c r="V23" s="27">
        <v>7</v>
      </c>
      <c r="W23" s="27">
        <v>12</v>
      </c>
      <c r="Y23" s="38">
        <v>1</v>
      </c>
      <c r="Z23" s="29">
        <v>0.1</v>
      </c>
      <c r="AA23" s="29">
        <v>0.1</v>
      </c>
      <c r="AB23" s="29">
        <v>0.16666666666666666</v>
      </c>
      <c r="AC23" s="29">
        <v>0.23333333333333334</v>
      </c>
      <c r="AD23" s="29">
        <v>0.4</v>
      </c>
      <c r="AF23" s="37">
        <v>356</v>
      </c>
      <c r="AG23" s="27">
        <v>20</v>
      </c>
      <c r="AH23" s="27">
        <v>51</v>
      </c>
      <c r="AI23" s="27">
        <v>131</v>
      </c>
      <c r="AJ23" s="27">
        <v>60</v>
      </c>
      <c r="AK23" s="27">
        <v>94</v>
      </c>
      <c r="AM23" s="38">
        <v>1</v>
      </c>
      <c r="AN23" s="29">
        <v>5.6179775280898875E-2</v>
      </c>
      <c r="AO23" s="29">
        <v>0.14325842696629212</v>
      </c>
      <c r="AP23" s="29">
        <v>0.36797752808988765</v>
      </c>
      <c r="AQ23" s="29">
        <v>0.16853932584269662</v>
      </c>
      <c r="AR23" s="29">
        <v>0.2640449438202247</v>
      </c>
    </row>
    <row r="24" spans="1:44" s="4" customFormat="1" ht="15.75" x14ac:dyDescent="0.25">
      <c r="A24" s="11">
        <v>30</v>
      </c>
      <c r="B24" s="6">
        <v>2001</v>
      </c>
      <c r="C24" s="33">
        <v>37043</v>
      </c>
      <c r="D24" s="35">
        <v>94.293478260869563</v>
      </c>
      <c r="E24" s="10">
        <v>117.64705882352942</v>
      </c>
      <c r="F24" s="10">
        <v>91.836734693877574</v>
      </c>
      <c r="G24" s="10">
        <v>88.275862068965509</v>
      </c>
      <c r="H24" s="10">
        <v>98.360655737704917</v>
      </c>
      <c r="I24" s="10">
        <v>97.916666666666671</v>
      </c>
      <c r="K24" s="34" t="s">
        <v>29</v>
      </c>
      <c r="L24" s="28" t="s">
        <v>29</v>
      </c>
      <c r="M24" s="28" t="s">
        <v>29</v>
      </c>
      <c r="N24" s="28" t="s">
        <v>29</v>
      </c>
      <c r="O24" s="28" t="s">
        <v>29</v>
      </c>
      <c r="P24" s="28" t="s">
        <v>29</v>
      </c>
      <c r="R24" s="37">
        <v>19</v>
      </c>
      <c r="S24" s="27">
        <v>3</v>
      </c>
      <c r="T24" s="27">
        <v>2</v>
      </c>
      <c r="U24" s="27">
        <v>7</v>
      </c>
      <c r="V24" s="27">
        <v>2</v>
      </c>
      <c r="W24" s="27">
        <v>5</v>
      </c>
      <c r="Y24" s="38">
        <v>1</v>
      </c>
      <c r="Z24" s="29">
        <v>0.15789473684210525</v>
      </c>
      <c r="AA24" s="29">
        <v>0.10526315789473684</v>
      </c>
      <c r="AB24" s="29">
        <v>0.36842105263157893</v>
      </c>
      <c r="AC24" s="29">
        <v>0.10526315789473684</v>
      </c>
      <c r="AD24" s="29">
        <v>0.26315789473684209</v>
      </c>
      <c r="AF24" s="37">
        <v>347</v>
      </c>
      <c r="AG24" s="27">
        <v>20</v>
      </c>
      <c r="AH24" s="27">
        <v>45</v>
      </c>
      <c r="AI24" s="27">
        <v>128</v>
      </c>
      <c r="AJ24" s="27">
        <v>60</v>
      </c>
      <c r="AK24" s="27">
        <v>94</v>
      </c>
      <c r="AM24" s="38">
        <v>1</v>
      </c>
      <c r="AN24" s="29">
        <v>5.7636887608069162E-2</v>
      </c>
      <c r="AO24" s="29">
        <v>0.12968299711815562</v>
      </c>
      <c r="AP24" s="29">
        <v>0.36887608069164263</v>
      </c>
      <c r="AQ24" s="29">
        <v>0.1729106628242075</v>
      </c>
      <c r="AR24" s="29">
        <v>0.27089337175792505</v>
      </c>
    </row>
    <row r="25" spans="1:44" s="4" customFormat="1" ht="15.75" x14ac:dyDescent="0.25">
      <c r="A25" s="12">
        <v>31</v>
      </c>
      <c r="B25" s="7">
        <v>2001</v>
      </c>
      <c r="C25" s="32">
        <v>37073</v>
      </c>
      <c r="D25" s="35">
        <v>89.40217391304347</v>
      </c>
      <c r="E25" s="10">
        <v>117.64705882352942</v>
      </c>
      <c r="F25" s="10">
        <v>93.877551020408177</v>
      </c>
      <c r="G25" s="10">
        <v>82.75862068965516</v>
      </c>
      <c r="H25" s="10">
        <v>93.442622950819668</v>
      </c>
      <c r="I25" s="10">
        <v>89.583333333333343</v>
      </c>
      <c r="K25" s="34" t="s">
        <v>29</v>
      </c>
      <c r="L25" s="28" t="s">
        <v>29</v>
      </c>
      <c r="M25" s="28" t="s">
        <v>29</v>
      </c>
      <c r="N25" s="28" t="s">
        <v>29</v>
      </c>
      <c r="O25" s="28" t="s">
        <v>29</v>
      </c>
      <c r="P25" s="28" t="s">
        <v>29</v>
      </c>
      <c r="R25" s="37">
        <v>34</v>
      </c>
      <c r="S25" s="27">
        <v>2</v>
      </c>
      <c r="T25" s="27">
        <v>3</v>
      </c>
      <c r="U25" s="27">
        <v>13</v>
      </c>
      <c r="V25" s="27">
        <v>7</v>
      </c>
      <c r="W25" s="27">
        <v>9</v>
      </c>
      <c r="Y25" s="38">
        <v>1</v>
      </c>
      <c r="Z25" s="29">
        <v>5.8823529411764705E-2</v>
      </c>
      <c r="AA25" s="29">
        <v>8.8235294117647065E-2</v>
      </c>
      <c r="AB25" s="29">
        <v>0.38235294117647056</v>
      </c>
      <c r="AC25" s="29">
        <v>0.20588235294117646</v>
      </c>
      <c r="AD25" s="29">
        <v>0.26470588235294118</v>
      </c>
      <c r="AF25" s="37">
        <v>329</v>
      </c>
      <c r="AG25" s="27">
        <v>20</v>
      </c>
      <c r="AH25" s="27">
        <v>46</v>
      </c>
      <c r="AI25" s="27">
        <v>120</v>
      </c>
      <c r="AJ25" s="27">
        <v>57</v>
      </c>
      <c r="AK25" s="27">
        <v>86</v>
      </c>
      <c r="AM25" s="38">
        <v>1</v>
      </c>
      <c r="AN25" s="29">
        <v>6.0790273556231005E-2</v>
      </c>
      <c r="AO25" s="29">
        <v>0.1398176291793313</v>
      </c>
      <c r="AP25" s="29">
        <v>0.36474164133738601</v>
      </c>
      <c r="AQ25" s="29">
        <v>0.17325227963525835</v>
      </c>
      <c r="AR25" s="29">
        <v>0.26139817629179329</v>
      </c>
    </row>
    <row r="26" spans="1:44" s="4" customFormat="1" ht="15.75" x14ac:dyDescent="0.25">
      <c r="A26" s="11">
        <v>32</v>
      </c>
      <c r="B26" s="6">
        <v>2001</v>
      </c>
      <c r="C26" s="33">
        <v>37104</v>
      </c>
      <c r="D26" s="35">
        <v>91.304347826086939</v>
      </c>
      <c r="E26" s="10">
        <v>117.64705882352942</v>
      </c>
      <c r="F26" s="10">
        <v>95.918367346938794</v>
      </c>
      <c r="G26" s="10">
        <v>82.068965517241367</v>
      </c>
      <c r="H26" s="10">
        <v>96.721311475409848</v>
      </c>
      <c r="I26" s="10">
        <v>94.791666666666686</v>
      </c>
      <c r="K26" s="34" t="s">
        <v>29</v>
      </c>
      <c r="L26" s="28" t="s">
        <v>29</v>
      </c>
      <c r="M26" s="28" t="s">
        <v>29</v>
      </c>
      <c r="N26" s="28" t="s">
        <v>29</v>
      </c>
      <c r="O26" s="28" t="s">
        <v>29</v>
      </c>
      <c r="P26" s="28" t="s">
        <v>29</v>
      </c>
      <c r="R26" s="37">
        <v>25</v>
      </c>
      <c r="S26" s="27">
        <v>1</v>
      </c>
      <c r="T26" s="27">
        <v>3</v>
      </c>
      <c r="U26" s="27">
        <v>6</v>
      </c>
      <c r="V26" s="27">
        <v>6</v>
      </c>
      <c r="W26" s="27">
        <v>9</v>
      </c>
      <c r="Y26" s="38">
        <v>1</v>
      </c>
      <c r="Z26" s="29">
        <v>0.04</v>
      </c>
      <c r="AA26" s="29">
        <v>0.12</v>
      </c>
      <c r="AB26" s="29">
        <v>0.24</v>
      </c>
      <c r="AC26" s="29">
        <v>0.24</v>
      </c>
      <c r="AD26" s="29">
        <v>0.36</v>
      </c>
      <c r="AF26" s="37">
        <v>336</v>
      </c>
      <c r="AG26" s="27">
        <v>20</v>
      </c>
      <c r="AH26" s="27">
        <v>47</v>
      </c>
      <c r="AI26" s="27">
        <v>119</v>
      </c>
      <c r="AJ26" s="27">
        <v>59</v>
      </c>
      <c r="AK26" s="27">
        <v>91</v>
      </c>
      <c r="AM26" s="38">
        <v>1</v>
      </c>
      <c r="AN26" s="29">
        <v>5.9523809523809521E-2</v>
      </c>
      <c r="AO26" s="29">
        <v>0.13988095238095238</v>
      </c>
      <c r="AP26" s="29">
        <v>0.35416666666666669</v>
      </c>
      <c r="AQ26" s="29">
        <v>0.17559523809523808</v>
      </c>
      <c r="AR26" s="29">
        <v>0.27083333333333331</v>
      </c>
    </row>
    <row r="27" spans="1:44" s="4" customFormat="1" ht="15.75" x14ac:dyDescent="0.25">
      <c r="A27" s="12">
        <v>33</v>
      </c>
      <c r="B27" s="7">
        <v>2001</v>
      </c>
      <c r="C27" s="32">
        <v>37135</v>
      </c>
      <c r="D27" s="35">
        <v>96.467391304347814</v>
      </c>
      <c r="E27" s="10">
        <v>147.05882352941177</v>
      </c>
      <c r="F27" s="10">
        <v>81.632653061224502</v>
      </c>
      <c r="G27" s="10">
        <v>87.586206896551715</v>
      </c>
      <c r="H27" s="10">
        <v>103.27868852459018</v>
      </c>
      <c r="I27" s="10">
        <v>104.1666666666667</v>
      </c>
      <c r="K27" s="34" t="s">
        <v>29</v>
      </c>
      <c r="L27" s="28" t="s">
        <v>29</v>
      </c>
      <c r="M27" s="28" t="s">
        <v>29</v>
      </c>
      <c r="N27" s="28" t="s">
        <v>29</v>
      </c>
      <c r="O27" s="28" t="s">
        <v>29</v>
      </c>
      <c r="P27" s="28" t="s">
        <v>29</v>
      </c>
      <c r="R27" s="37">
        <v>55</v>
      </c>
      <c r="S27" s="27">
        <v>6</v>
      </c>
      <c r="T27" s="27">
        <v>4</v>
      </c>
      <c r="U27" s="27">
        <v>23</v>
      </c>
      <c r="V27" s="27">
        <v>6</v>
      </c>
      <c r="W27" s="27">
        <v>16</v>
      </c>
      <c r="Y27" s="38">
        <v>1</v>
      </c>
      <c r="Z27" s="29">
        <v>0.10909090909090909</v>
      </c>
      <c r="AA27" s="29">
        <v>7.2727272727272724E-2</v>
      </c>
      <c r="AB27" s="29">
        <v>0.41818181818181815</v>
      </c>
      <c r="AC27" s="29">
        <v>0.10909090909090909</v>
      </c>
      <c r="AD27" s="29">
        <v>0.29090909090909089</v>
      </c>
      <c r="AF27" s="37">
        <v>355</v>
      </c>
      <c r="AG27" s="27">
        <v>25</v>
      </c>
      <c r="AH27" s="27">
        <v>40</v>
      </c>
      <c r="AI27" s="27">
        <v>127</v>
      </c>
      <c r="AJ27" s="27">
        <v>63</v>
      </c>
      <c r="AK27" s="27">
        <v>100</v>
      </c>
      <c r="AM27" s="38">
        <v>1</v>
      </c>
      <c r="AN27" s="29">
        <v>7.0422535211267609E-2</v>
      </c>
      <c r="AO27" s="29">
        <v>0.11267605633802817</v>
      </c>
      <c r="AP27" s="29">
        <v>0.35774647887323946</v>
      </c>
      <c r="AQ27" s="29">
        <v>0.17746478873239438</v>
      </c>
      <c r="AR27" s="29">
        <v>0.28169014084507044</v>
      </c>
    </row>
    <row r="28" spans="1:44" s="4" customFormat="1" ht="15.75" x14ac:dyDescent="0.25">
      <c r="A28" s="11">
        <v>34</v>
      </c>
      <c r="B28" s="6">
        <v>2001</v>
      </c>
      <c r="C28" s="33">
        <v>37165</v>
      </c>
      <c r="D28" s="35">
        <v>95.108695652173907</v>
      </c>
      <c r="E28" s="10">
        <v>158.82352941176472</v>
      </c>
      <c r="F28" s="10">
        <v>75.510204081632665</v>
      </c>
      <c r="G28" s="10">
        <v>86.896551724137922</v>
      </c>
      <c r="H28" s="10">
        <v>103.27868852459018</v>
      </c>
      <c r="I28" s="10">
        <v>101.0416666666667</v>
      </c>
      <c r="K28" s="34" t="s">
        <v>29</v>
      </c>
      <c r="L28" s="28" t="s">
        <v>29</v>
      </c>
      <c r="M28" s="28" t="s">
        <v>29</v>
      </c>
      <c r="N28" s="28" t="s">
        <v>29</v>
      </c>
      <c r="O28" s="28" t="s">
        <v>29</v>
      </c>
      <c r="P28" s="28" t="s">
        <v>29</v>
      </c>
      <c r="R28" s="37">
        <v>36</v>
      </c>
      <c r="S28" s="27">
        <v>5</v>
      </c>
      <c r="T28" s="27">
        <v>4</v>
      </c>
      <c r="U28" s="27">
        <v>13</v>
      </c>
      <c r="V28" s="27">
        <v>7</v>
      </c>
      <c r="W28" s="27">
        <v>7</v>
      </c>
      <c r="Y28" s="38">
        <v>1</v>
      </c>
      <c r="Z28" s="29">
        <v>0.1388888888888889</v>
      </c>
      <c r="AA28" s="29">
        <v>0.1111111111111111</v>
      </c>
      <c r="AB28" s="29">
        <v>0.3611111111111111</v>
      </c>
      <c r="AC28" s="29">
        <v>0.19444444444444445</v>
      </c>
      <c r="AD28" s="29">
        <v>0.19444444444444445</v>
      </c>
      <c r="AF28" s="37">
        <v>350</v>
      </c>
      <c r="AG28" s="27">
        <v>27</v>
      </c>
      <c r="AH28" s="27">
        <v>37</v>
      </c>
      <c r="AI28" s="27">
        <v>126</v>
      </c>
      <c r="AJ28" s="27">
        <v>63</v>
      </c>
      <c r="AK28" s="27">
        <v>97</v>
      </c>
      <c r="AM28" s="38">
        <v>1</v>
      </c>
      <c r="AN28" s="29">
        <v>7.7142857142857138E-2</v>
      </c>
      <c r="AO28" s="29">
        <v>0.10571428571428572</v>
      </c>
      <c r="AP28" s="29">
        <v>0.36</v>
      </c>
      <c r="AQ28" s="29">
        <v>0.18</v>
      </c>
      <c r="AR28" s="29">
        <v>0.27714285714285714</v>
      </c>
    </row>
    <row r="29" spans="1:44" s="4" customFormat="1" ht="15.75" x14ac:dyDescent="0.25">
      <c r="A29" s="12">
        <v>35</v>
      </c>
      <c r="B29" s="7">
        <v>2001</v>
      </c>
      <c r="C29" s="32">
        <v>37196</v>
      </c>
      <c r="D29" s="35">
        <v>93.75</v>
      </c>
      <c r="E29" s="10">
        <v>176.47058823529414</v>
      </c>
      <c r="F29" s="10">
        <v>67.34693877551021</v>
      </c>
      <c r="G29" s="10">
        <v>86.206896551724128</v>
      </c>
      <c r="H29" s="10">
        <v>103.27868852459018</v>
      </c>
      <c r="I29" s="10">
        <v>97.9166666666667</v>
      </c>
      <c r="K29" s="34" t="s">
        <v>29</v>
      </c>
      <c r="L29" s="28" t="s">
        <v>29</v>
      </c>
      <c r="M29" s="28" t="s">
        <v>29</v>
      </c>
      <c r="N29" s="28" t="s">
        <v>29</v>
      </c>
      <c r="O29" s="28" t="s">
        <v>29</v>
      </c>
      <c r="P29" s="28" t="s">
        <v>29</v>
      </c>
      <c r="R29" s="37">
        <v>25</v>
      </c>
      <c r="S29" s="27">
        <v>3</v>
      </c>
      <c r="T29" s="27">
        <v>0</v>
      </c>
      <c r="U29" s="27">
        <v>10</v>
      </c>
      <c r="V29" s="27">
        <v>5</v>
      </c>
      <c r="W29" s="27">
        <v>7</v>
      </c>
      <c r="Y29" s="38">
        <v>1</v>
      </c>
      <c r="Z29" s="29">
        <v>0.12</v>
      </c>
      <c r="AA29" s="29">
        <v>0</v>
      </c>
      <c r="AB29" s="29">
        <v>0.4</v>
      </c>
      <c r="AC29" s="29">
        <v>0.2</v>
      </c>
      <c r="AD29" s="29">
        <v>0.28000000000000003</v>
      </c>
      <c r="AF29" s="37">
        <v>345</v>
      </c>
      <c r="AG29" s="27">
        <v>30</v>
      </c>
      <c r="AH29" s="27">
        <v>33</v>
      </c>
      <c r="AI29" s="27">
        <v>125</v>
      </c>
      <c r="AJ29" s="27">
        <v>63</v>
      </c>
      <c r="AK29" s="27">
        <v>94</v>
      </c>
      <c r="AM29" s="38">
        <v>1</v>
      </c>
      <c r="AN29" s="29">
        <v>8.6956521739130432E-2</v>
      </c>
      <c r="AO29" s="29">
        <v>9.5652173913043481E-2</v>
      </c>
      <c r="AP29" s="29">
        <v>0.36231884057971014</v>
      </c>
      <c r="AQ29" s="29">
        <v>0.18260869565217391</v>
      </c>
      <c r="AR29" s="29">
        <v>0.27246376811594203</v>
      </c>
    </row>
    <row r="30" spans="1:44" s="4" customFormat="1" ht="15.75" x14ac:dyDescent="0.25">
      <c r="A30" s="11">
        <v>36</v>
      </c>
      <c r="B30" s="6">
        <v>2001</v>
      </c>
      <c r="C30" s="33">
        <v>37226</v>
      </c>
      <c r="D30" s="35">
        <v>95.108695652173921</v>
      </c>
      <c r="E30" s="10">
        <v>170.58823529411768</v>
      </c>
      <c r="F30" s="10">
        <v>71.428571428571431</v>
      </c>
      <c r="G30" s="10">
        <v>82.75862068965516</v>
      </c>
      <c r="H30" s="10">
        <v>108.19672131147543</v>
      </c>
      <c r="I30" s="10">
        <v>104.1666666666667</v>
      </c>
      <c r="K30" s="36">
        <v>-4.8913043478260754E-2</v>
      </c>
      <c r="L30" s="30">
        <v>0.70588235294117685</v>
      </c>
      <c r="M30" s="30">
        <v>-0.2857142857142857</v>
      </c>
      <c r="N30" s="30">
        <v>-0.1724137931034484</v>
      </c>
      <c r="O30" s="30">
        <v>8.1967213114754189E-2</v>
      </c>
      <c r="P30" s="30">
        <v>4.1666666666666963E-2</v>
      </c>
      <c r="R30" s="37">
        <v>52</v>
      </c>
      <c r="S30" s="27">
        <v>3</v>
      </c>
      <c r="T30" s="27">
        <v>6</v>
      </c>
      <c r="U30" s="27">
        <v>18</v>
      </c>
      <c r="V30" s="27">
        <v>9</v>
      </c>
      <c r="W30" s="27">
        <v>16</v>
      </c>
      <c r="Y30" s="38">
        <v>1</v>
      </c>
      <c r="Z30" s="29">
        <v>5.7692307692307696E-2</v>
      </c>
      <c r="AA30" s="29">
        <v>0.11538461538461539</v>
      </c>
      <c r="AB30" s="29">
        <v>0.34615384615384615</v>
      </c>
      <c r="AC30" s="29">
        <v>0.17307692307692307</v>
      </c>
      <c r="AD30" s="29">
        <v>0.30769230769230771</v>
      </c>
      <c r="AF30" s="37">
        <v>350</v>
      </c>
      <c r="AG30" s="27">
        <v>29</v>
      </c>
      <c r="AH30" s="27">
        <v>35</v>
      </c>
      <c r="AI30" s="27">
        <v>120</v>
      </c>
      <c r="AJ30" s="27">
        <v>66</v>
      </c>
      <c r="AK30" s="27">
        <v>100</v>
      </c>
      <c r="AM30" s="38">
        <v>1</v>
      </c>
      <c r="AN30" s="29">
        <v>8.2857142857142851E-2</v>
      </c>
      <c r="AO30" s="29">
        <v>0.1</v>
      </c>
      <c r="AP30" s="29">
        <v>0.34285714285714286</v>
      </c>
      <c r="AQ30" s="29">
        <v>0.18857142857142858</v>
      </c>
      <c r="AR30" s="29">
        <v>0.2857142857142857</v>
      </c>
    </row>
    <row r="31" spans="1:44" s="4" customFormat="1" ht="15.75" x14ac:dyDescent="0.25">
      <c r="A31" s="12">
        <v>37</v>
      </c>
      <c r="B31" s="7">
        <v>2002</v>
      </c>
      <c r="C31" s="32">
        <v>37257</v>
      </c>
      <c r="D31" s="35">
        <v>89.130434782608702</v>
      </c>
      <c r="E31" s="10">
        <v>164.70588235294122</v>
      </c>
      <c r="F31" s="10">
        <v>65.306122448979593</v>
      </c>
      <c r="G31" s="10">
        <v>77.241379310344811</v>
      </c>
      <c r="H31" s="10">
        <v>101.63934426229511</v>
      </c>
      <c r="I31" s="10">
        <v>97.916666666666686</v>
      </c>
      <c r="K31" s="36">
        <v>-0.11590296495956864</v>
      </c>
      <c r="L31" s="30">
        <v>0.64705882352941213</v>
      </c>
      <c r="M31" s="30">
        <v>-0.36</v>
      </c>
      <c r="N31" s="30">
        <v>-0.22758620689655185</v>
      </c>
      <c r="O31" s="30">
        <v>1.639344262295106E-2</v>
      </c>
      <c r="P31" s="30">
        <v>-4.0816326530612068E-2</v>
      </c>
      <c r="R31" s="37">
        <v>4</v>
      </c>
      <c r="S31" s="27">
        <v>0</v>
      </c>
      <c r="T31" s="27">
        <v>0</v>
      </c>
      <c r="U31" s="27">
        <v>0</v>
      </c>
      <c r="V31" s="27">
        <v>0</v>
      </c>
      <c r="W31" s="27">
        <v>4</v>
      </c>
      <c r="Y31" s="38">
        <v>1</v>
      </c>
      <c r="Z31" s="29">
        <v>0</v>
      </c>
      <c r="AA31" s="29">
        <v>0</v>
      </c>
      <c r="AB31" s="29">
        <v>0</v>
      </c>
      <c r="AC31" s="29">
        <v>0</v>
      </c>
      <c r="AD31" s="29">
        <v>1</v>
      </c>
      <c r="AF31" s="37">
        <v>328</v>
      </c>
      <c r="AG31" s="27">
        <v>28</v>
      </c>
      <c r="AH31" s="27">
        <v>32</v>
      </c>
      <c r="AI31" s="27">
        <v>112</v>
      </c>
      <c r="AJ31" s="27">
        <v>62</v>
      </c>
      <c r="AK31" s="27">
        <v>94</v>
      </c>
      <c r="AM31" s="38">
        <v>1</v>
      </c>
      <c r="AN31" s="29">
        <v>8.5365853658536592E-2</v>
      </c>
      <c r="AO31" s="29">
        <v>9.7560975609756101E-2</v>
      </c>
      <c r="AP31" s="29">
        <v>0.34146341463414637</v>
      </c>
      <c r="AQ31" s="29">
        <v>0.18902439024390244</v>
      </c>
      <c r="AR31" s="29">
        <v>0.28658536585365851</v>
      </c>
    </row>
    <row r="32" spans="1:44" s="4" customFormat="1" ht="15.75" x14ac:dyDescent="0.25">
      <c r="A32" s="11">
        <v>38</v>
      </c>
      <c r="B32" s="6">
        <v>2002</v>
      </c>
      <c r="C32" s="33">
        <v>37288</v>
      </c>
      <c r="D32" s="35">
        <v>88.58695652173914</v>
      </c>
      <c r="E32" s="10">
        <v>170.58823529411771</v>
      </c>
      <c r="F32" s="10">
        <v>69.387755102040813</v>
      </c>
      <c r="G32" s="10">
        <v>74.482758620689637</v>
      </c>
      <c r="H32" s="10">
        <v>96.721311475409863</v>
      </c>
      <c r="I32" s="10">
        <v>100.00000000000001</v>
      </c>
      <c r="K32" s="36">
        <v>-0.11413043478260865</v>
      </c>
      <c r="L32" s="30">
        <v>0.70588235294117707</v>
      </c>
      <c r="M32" s="30">
        <v>-0.30612244897959184</v>
      </c>
      <c r="N32" s="30">
        <v>-0.24475524475524491</v>
      </c>
      <c r="O32" s="30">
        <v>-6.3492063492063266E-2</v>
      </c>
      <c r="P32" s="30">
        <v>0</v>
      </c>
      <c r="R32" s="37">
        <v>11</v>
      </c>
      <c r="S32" s="27">
        <v>1</v>
      </c>
      <c r="T32" s="27">
        <v>2</v>
      </c>
      <c r="U32" s="27">
        <v>2</v>
      </c>
      <c r="V32" s="27">
        <v>1</v>
      </c>
      <c r="W32" s="27">
        <v>5</v>
      </c>
      <c r="Y32" s="38">
        <v>1</v>
      </c>
      <c r="Z32" s="29">
        <v>9.0909090909090912E-2</v>
      </c>
      <c r="AA32" s="29">
        <v>0.18181818181818182</v>
      </c>
      <c r="AB32" s="29">
        <v>0.18181818181818182</v>
      </c>
      <c r="AC32" s="29">
        <v>9.0909090909090912E-2</v>
      </c>
      <c r="AD32" s="29">
        <v>0.45454545454545453</v>
      </c>
      <c r="AF32" s="37">
        <v>326</v>
      </c>
      <c r="AG32" s="27">
        <v>29</v>
      </c>
      <c r="AH32" s="27">
        <v>34</v>
      </c>
      <c r="AI32" s="27">
        <v>108</v>
      </c>
      <c r="AJ32" s="27">
        <v>59</v>
      </c>
      <c r="AK32" s="27">
        <v>96</v>
      </c>
      <c r="AM32" s="38">
        <v>1</v>
      </c>
      <c r="AN32" s="29">
        <v>8.8957055214723926E-2</v>
      </c>
      <c r="AO32" s="29">
        <v>0.10429447852760736</v>
      </c>
      <c r="AP32" s="29">
        <v>0.33128834355828218</v>
      </c>
      <c r="AQ32" s="29">
        <v>0.18098159509202455</v>
      </c>
      <c r="AR32" s="29">
        <v>0.29447852760736198</v>
      </c>
    </row>
    <row r="33" spans="1:44" s="4" customFormat="1" ht="15.75" x14ac:dyDescent="0.25">
      <c r="A33" s="12">
        <v>39</v>
      </c>
      <c r="B33" s="7">
        <v>2002</v>
      </c>
      <c r="C33" s="32">
        <v>37316</v>
      </c>
      <c r="D33" s="35">
        <v>97.826086956521749</v>
      </c>
      <c r="E33" s="10">
        <v>182.35294117647064</v>
      </c>
      <c r="F33" s="10">
        <v>73.469387755102034</v>
      </c>
      <c r="G33" s="10">
        <v>81.379310344827559</v>
      </c>
      <c r="H33" s="10">
        <v>100.00000000000001</v>
      </c>
      <c r="I33" s="10">
        <v>118.75000000000001</v>
      </c>
      <c r="K33" s="36">
        <v>0</v>
      </c>
      <c r="L33" s="30">
        <v>0.82352941176470629</v>
      </c>
      <c r="M33" s="30">
        <v>-0.29411764705882371</v>
      </c>
      <c r="N33" s="30">
        <v>-0.13868613138686159</v>
      </c>
      <c r="O33" s="30">
        <v>0</v>
      </c>
      <c r="P33" s="30">
        <v>0.21276595744680882</v>
      </c>
      <c r="R33" s="37">
        <v>50</v>
      </c>
      <c r="S33" s="27">
        <v>3</v>
      </c>
      <c r="T33" s="27">
        <v>5</v>
      </c>
      <c r="U33" s="27">
        <v>14</v>
      </c>
      <c r="V33" s="27">
        <v>7</v>
      </c>
      <c r="W33" s="27">
        <v>21</v>
      </c>
      <c r="Y33" s="38">
        <v>1</v>
      </c>
      <c r="Z33" s="29">
        <v>0.06</v>
      </c>
      <c r="AA33" s="29">
        <v>0.1</v>
      </c>
      <c r="AB33" s="29">
        <v>0.28000000000000003</v>
      </c>
      <c r="AC33" s="29">
        <v>0.14000000000000001</v>
      </c>
      <c r="AD33" s="29">
        <v>0.42</v>
      </c>
      <c r="AF33" s="37">
        <v>360</v>
      </c>
      <c r="AG33" s="27">
        <v>31</v>
      </c>
      <c r="AH33" s="27">
        <v>36</v>
      </c>
      <c r="AI33" s="27">
        <v>118</v>
      </c>
      <c r="AJ33" s="27">
        <v>61</v>
      </c>
      <c r="AK33" s="27">
        <v>114</v>
      </c>
      <c r="AM33" s="38">
        <v>1</v>
      </c>
      <c r="AN33" s="29">
        <v>8.611111111111111E-2</v>
      </c>
      <c r="AO33" s="29">
        <v>0.1</v>
      </c>
      <c r="AP33" s="29">
        <v>0.32777777777777778</v>
      </c>
      <c r="AQ33" s="29">
        <v>0.16944444444444445</v>
      </c>
      <c r="AR33" s="29">
        <v>0.31666666666666665</v>
      </c>
    </row>
    <row r="34" spans="1:44" s="4" customFormat="1" ht="15.75" x14ac:dyDescent="0.25">
      <c r="A34" s="11">
        <v>40</v>
      </c>
      <c r="B34" s="6">
        <v>2002</v>
      </c>
      <c r="C34" s="33">
        <v>37347</v>
      </c>
      <c r="D34" s="35">
        <v>99.456521739130437</v>
      </c>
      <c r="E34" s="10">
        <v>188.2352941176471</v>
      </c>
      <c r="F34" s="10">
        <v>65.306122448979579</v>
      </c>
      <c r="G34" s="10">
        <v>82.068965517241352</v>
      </c>
      <c r="H34" s="10">
        <v>98.360655737704931</v>
      </c>
      <c r="I34" s="10">
        <v>128.12500000000003</v>
      </c>
      <c r="K34" s="36">
        <v>1.6666666666666829E-2</v>
      </c>
      <c r="L34" s="30">
        <v>0.88235294117647101</v>
      </c>
      <c r="M34" s="30">
        <v>-0.39622641509433987</v>
      </c>
      <c r="N34" s="30">
        <v>-0.14388489208633115</v>
      </c>
      <c r="O34" s="30">
        <v>0</v>
      </c>
      <c r="P34" s="30">
        <v>0.35164835164835218</v>
      </c>
      <c r="R34" s="37">
        <v>25</v>
      </c>
      <c r="S34" s="27">
        <v>2</v>
      </c>
      <c r="T34" s="27">
        <v>0</v>
      </c>
      <c r="U34" s="27">
        <v>8</v>
      </c>
      <c r="V34" s="27">
        <v>3</v>
      </c>
      <c r="W34" s="27">
        <v>12</v>
      </c>
      <c r="Y34" s="38">
        <v>1</v>
      </c>
      <c r="Z34" s="29">
        <v>0.08</v>
      </c>
      <c r="AA34" s="29">
        <v>0</v>
      </c>
      <c r="AB34" s="29">
        <v>0.32</v>
      </c>
      <c r="AC34" s="29">
        <v>0.12</v>
      </c>
      <c r="AD34" s="29">
        <v>0.48</v>
      </c>
      <c r="AF34" s="37">
        <v>366</v>
      </c>
      <c r="AG34" s="27">
        <v>32</v>
      </c>
      <c r="AH34" s="27">
        <v>32</v>
      </c>
      <c r="AI34" s="27">
        <v>119</v>
      </c>
      <c r="AJ34" s="27">
        <v>60</v>
      </c>
      <c r="AK34" s="27">
        <v>123</v>
      </c>
      <c r="AM34" s="38">
        <v>1</v>
      </c>
      <c r="AN34" s="29">
        <v>8.7431693989071038E-2</v>
      </c>
      <c r="AO34" s="29">
        <v>8.7431693989071038E-2</v>
      </c>
      <c r="AP34" s="29">
        <v>0.3251366120218579</v>
      </c>
      <c r="AQ34" s="29">
        <v>0.16393442622950818</v>
      </c>
      <c r="AR34" s="29">
        <v>0.33606557377049179</v>
      </c>
    </row>
    <row r="35" spans="1:44" s="4" customFormat="1" ht="15.75" x14ac:dyDescent="0.25">
      <c r="A35" s="12">
        <v>41</v>
      </c>
      <c r="B35" s="7">
        <v>2002</v>
      </c>
      <c r="C35" s="32">
        <v>37377</v>
      </c>
      <c r="D35" s="35">
        <v>104.6195652173913</v>
      </c>
      <c r="E35" s="10">
        <v>194.11764705882356</v>
      </c>
      <c r="F35" s="10">
        <v>67.346938775510196</v>
      </c>
      <c r="G35" s="10">
        <v>89.655172413793068</v>
      </c>
      <c r="H35" s="10">
        <v>101.63934426229511</v>
      </c>
      <c r="I35" s="10">
        <v>132.29166666666669</v>
      </c>
      <c r="K35" s="36">
        <v>8.1460674157303403E-2</v>
      </c>
      <c r="L35" s="30">
        <v>0.65000000000000013</v>
      </c>
      <c r="M35" s="30">
        <v>-0.35294117647058842</v>
      </c>
      <c r="N35" s="30">
        <v>-7.6335877862598878E-3</v>
      </c>
      <c r="O35" s="30">
        <v>3.3333333333333659E-2</v>
      </c>
      <c r="P35" s="30">
        <v>0.35106382978723416</v>
      </c>
      <c r="R35" s="37">
        <v>49</v>
      </c>
      <c r="S35" s="27">
        <v>4</v>
      </c>
      <c r="T35" s="27">
        <v>4</v>
      </c>
      <c r="U35" s="27">
        <v>16</v>
      </c>
      <c r="V35" s="27">
        <v>9</v>
      </c>
      <c r="W35" s="27">
        <v>16</v>
      </c>
      <c r="Y35" s="38">
        <v>1</v>
      </c>
      <c r="Z35" s="29">
        <v>8.1632653061224483E-2</v>
      </c>
      <c r="AA35" s="29">
        <v>8.1632653061224483E-2</v>
      </c>
      <c r="AB35" s="29">
        <v>0.32653061224489793</v>
      </c>
      <c r="AC35" s="29">
        <v>0.18367346938775511</v>
      </c>
      <c r="AD35" s="29">
        <v>0.32653061224489793</v>
      </c>
      <c r="AF35" s="37">
        <v>385</v>
      </c>
      <c r="AG35" s="27">
        <v>33</v>
      </c>
      <c r="AH35" s="27">
        <v>33</v>
      </c>
      <c r="AI35" s="27">
        <v>130</v>
      </c>
      <c r="AJ35" s="27">
        <v>62</v>
      </c>
      <c r="AK35" s="27">
        <v>127</v>
      </c>
      <c r="AM35" s="38">
        <v>1</v>
      </c>
      <c r="AN35" s="29">
        <v>8.5714285714285715E-2</v>
      </c>
      <c r="AO35" s="29">
        <v>8.5714285714285715E-2</v>
      </c>
      <c r="AP35" s="29">
        <v>0.33766233766233766</v>
      </c>
      <c r="AQ35" s="29">
        <v>0.16103896103896104</v>
      </c>
      <c r="AR35" s="29">
        <v>0.32987012987012987</v>
      </c>
    </row>
    <row r="36" spans="1:44" s="4" customFormat="1" ht="15.75" x14ac:dyDescent="0.25">
      <c r="A36" s="11">
        <v>42</v>
      </c>
      <c r="B36" s="6">
        <v>2002</v>
      </c>
      <c r="C36" s="33">
        <v>37408</v>
      </c>
      <c r="D36" s="35">
        <v>113.58695652173911</v>
      </c>
      <c r="E36" s="10">
        <v>194.11764705882356</v>
      </c>
      <c r="F36" s="10">
        <v>67.346938775510196</v>
      </c>
      <c r="G36" s="10">
        <v>99.310344827586178</v>
      </c>
      <c r="H36" s="10">
        <v>116.39344262295086</v>
      </c>
      <c r="I36" s="10">
        <v>142.70833333333337</v>
      </c>
      <c r="K36" s="36">
        <v>0.20461095100864535</v>
      </c>
      <c r="L36" s="30">
        <v>0.65000000000000013</v>
      </c>
      <c r="M36" s="30">
        <v>-0.26666666666666694</v>
      </c>
      <c r="N36" s="30">
        <v>0.12499999999999978</v>
      </c>
      <c r="O36" s="30">
        <v>0.18333333333333379</v>
      </c>
      <c r="P36" s="30">
        <v>0.45744680851063868</v>
      </c>
      <c r="R36" s="37">
        <v>52</v>
      </c>
      <c r="S36" s="27">
        <v>3</v>
      </c>
      <c r="T36" s="27">
        <v>2</v>
      </c>
      <c r="U36" s="27">
        <v>21</v>
      </c>
      <c r="V36" s="27">
        <v>11</v>
      </c>
      <c r="W36" s="27">
        <v>15</v>
      </c>
      <c r="Y36" s="38">
        <v>1</v>
      </c>
      <c r="Z36" s="29">
        <v>5.7692307692307696E-2</v>
      </c>
      <c r="AA36" s="29">
        <v>3.8461538461538464E-2</v>
      </c>
      <c r="AB36" s="29">
        <v>0.40384615384615385</v>
      </c>
      <c r="AC36" s="29">
        <v>0.21153846153846154</v>
      </c>
      <c r="AD36" s="29">
        <v>0.28846153846153844</v>
      </c>
      <c r="AF36" s="37">
        <v>418</v>
      </c>
      <c r="AG36" s="27">
        <v>33</v>
      </c>
      <c r="AH36" s="27">
        <v>33</v>
      </c>
      <c r="AI36" s="27">
        <v>144</v>
      </c>
      <c r="AJ36" s="27">
        <v>71</v>
      </c>
      <c r="AK36" s="27">
        <v>137</v>
      </c>
      <c r="AM36" s="38">
        <v>1</v>
      </c>
      <c r="AN36" s="29">
        <v>7.8947368421052627E-2</v>
      </c>
      <c r="AO36" s="29">
        <v>7.8947368421052627E-2</v>
      </c>
      <c r="AP36" s="29">
        <v>0.34449760765550241</v>
      </c>
      <c r="AQ36" s="29">
        <v>0.16985645933014354</v>
      </c>
      <c r="AR36" s="29">
        <v>0.32775119617224879</v>
      </c>
    </row>
    <row r="37" spans="1:44" s="4" customFormat="1" ht="15.75" x14ac:dyDescent="0.25">
      <c r="A37" s="12">
        <v>43</v>
      </c>
      <c r="B37" s="7">
        <v>2002</v>
      </c>
      <c r="C37" s="32">
        <v>37438</v>
      </c>
      <c r="D37" s="35">
        <v>117.39130434782608</v>
      </c>
      <c r="E37" s="10">
        <v>188.2352941176471</v>
      </c>
      <c r="F37" s="10">
        <v>67.346938775510196</v>
      </c>
      <c r="G37" s="10">
        <v>102.75862068965515</v>
      </c>
      <c r="H37" s="10">
        <v>121.31147540983609</v>
      </c>
      <c r="I37" s="10">
        <v>150.00000000000006</v>
      </c>
      <c r="K37" s="36">
        <v>0.31306990881458963</v>
      </c>
      <c r="L37" s="30">
        <v>0.60000000000000031</v>
      </c>
      <c r="M37" s="30">
        <v>-0.28260869565217406</v>
      </c>
      <c r="N37" s="30">
        <v>0.24166666666666647</v>
      </c>
      <c r="O37" s="30">
        <v>0.29824561403508798</v>
      </c>
      <c r="P37" s="30">
        <v>0.67441860465116332</v>
      </c>
      <c r="R37" s="37">
        <v>48</v>
      </c>
      <c r="S37" s="27">
        <v>1</v>
      </c>
      <c r="T37" s="27">
        <v>3</v>
      </c>
      <c r="U37" s="27">
        <v>18</v>
      </c>
      <c r="V37" s="27">
        <v>10</v>
      </c>
      <c r="W37" s="27">
        <v>16</v>
      </c>
      <c r="Y37" s="38">
        <v>1</v>
      </c>
      <c r="Z37" s="29">
        <v>2.0833333333333332E-2</v>
      </c>
      <c r="AA37" s="29">
        <v>6.25E-2</v>
      </c>
      <c r="AB37" s="29">
        <v>0.375</v>
      </c>
      <c r="AC37" s="29">
        <v>0.20833333333333334</v>
      </c>
      <c r="AD37" s="29">
        <v>0.33333333333333331</v>
      </c>
      <c r="AF37" s="37">
        <v>432</v>
      </c>
      <c r="AG37" s="27">
        <v>32</v>
      </c>
      <c r="AH37" s="27">
        <v>33</v>
      </c>
      <c r="AI37" s="27">
        <v>149</v>
      </c>
      <c r="AJ37" s="27">
        <v>74</v>
      </c>
      <c r="AK37" s="27">
        <v>144</v>
      </c>
      <c r="AM37" s="38">
        <v>1</v>
      </c>
      <c r="AN37" s="29">
        <v>7.407407407407407E-2</v>
      </c>
      <c r="AO37" s="29">
        <v>7.6388888888888895E-2</v>
      </c>
      <c r="AP37" s="29">
        <v>0.34490740740740738</v>
      </c>
      <c r="AQ37" s="29">
        <v>0.17129629629629631</v>
      </c>
      <c r="AR37" s="29">
        <v>0.33333333333333331</v>
      </c>
    </row>
    <row r="38" spans="1:44" s="4" customFormat="1" ht="15.75" x14ac:dyDescent="0.25">
      <c r="A38" s="11">
        <v>44</v>
      </c>
      <c r="B38" s="6">
        <v>2002</v>
      </c>
      <c r="C38" s="33">
        <v>37469</v>
      </c>
      <c r="D38" s="35">
        <v>125</v>
      </c>
      <c r="E38" s="10">
        <v>182.35294117647064</v>
      </c>
      <c r="F38" s="10">
        <v>71.428571428571416</v>
      </c>
      <c r="G38" s="10">
        <v>116.551724137931</v>
      </c>
      <c r="H38" s="10">
        <v>122.95081967213119</v>
      </c>
      <c r="I38" s="10">
        <v>156.25000000000006</v>
      </c>
      <c r="K38" s="36">
        <v>0.36904761904761929</v>
      </c>
      <c r="L38" s="30">
        <v>0.55000000000000027</v>
      </c>
      <c r="M38" s="30">
        <v>-0.25531914893617047</v>
      </c>
      <c r="N38" s="30">
        <v>0.4201680672268906</v>
      </c>
      <c r="O38" s="30">
        <v>0.27118644067796627</v>
      </c>
      <c r="P38" s="30">
        <v>0.64835164835164871</v>
      </c>
      <c r="R38" s="37">
        <v>53</v>
      </c>
      <c r="S38" s="27">
        <v>0</v>
      </c>
      <c r="T38" s="27">
        <v>5</v>
      </c>
      <c r="U38" s="27">
        <v>26</v>
      </c>
      <c r="V38" s="27">
        <v>7</v>
      </c>
      <c r="W38" s="27">
        <v>15</v>
      </c>
      <c r="Y38" s="38">
        <v>1</v>
      </c>
      <c r="Z38" s="29">
        <v>0</v>
      </c>
      <c r="AA38" s="29">
        <v>9.4339622641509441E-2</v>
      </c>
      <c r="AB38" s="29">
        <v>0.49056603773584906</v>
      </c>
      <c r="AC38" s="29">
        <v>0.13207547169811321</v>
      </c>
      <c r="AD38" s="29">
        <v>0.28301886792452829</v>
      </c>
      <c r="AF38" s="37">
        <v>460</v>
      </c>
      <c r="AG38" s="27">
        <v>31</v>
      </c>
      <c r="AH38" s="27">
        <v>35</v>
      </c>
      <c r="AI38" s="27">
        <v>169</v>
      </c>
      <c r="AJ38" s="27">
        <v>75</v>
      </c>
      <c r="AK38" s="27">
        <v>150</v>
      </c>
      <c r="AM38" s="38">
        <v>1</v>
      </c>
      <c r="AN38" s="29">
        <v>6.7391304347826086E-2</v>
      </c>
      <c r="AO38" s="29">
        <v>7.6086956521739135E-2</v>
      </c>
      <c r="AP38" s="29">
        <v>0.36739130434782608</v>
      </c>
      <c r="AQ38" s="29">
        <v>0.16304347826086957</v>
      </c>
      <c r="AR38" s="29">
        <v>0.32608695652173914</v>
      </c>
    </row>
    <row r="39" spans="1:44" s="4" customFormat="1" ht="15.75" x14ac:dyDescent="0.25">
      <c r="A39" s="12">
        <v>45</v>
      </c>
      <c r="B39" s="7">
        <v>2002</v>
      </c>
      <c r="C39" s="32">
        <v>37500</v>
      </c>
      <c r="D39" s="35">
        <v>126.63043478260869</v>
      </c>
      <c r="E39" s="10">
        <v>182.35294117647064</v>
      </c>
      <c r="F39" s="10">
        <v>71.428571428571416</v>
      </c>
      <c r="G39" s="10">
        <v>110.34482758620686</v>
      </c>
      <c r="H39" s="10">
        <v>126.22950819672135</v>
      </c>
      <c r="I39" s="10">
        <v>169.79166666666674</v>
      </c>
      <c r="K39" s="36">
        <v>0.3126760563380282</v>
      </c>
      <c r="L39" s="30">
        <v>0.24000000000000021</v>
      </c>
      <c r="M39" s="30">
        <v>-0.12500000000000033</v>
      </c>
      <c r="N39" s="30">
        <v>0.25984251968503913</v>
      </c>
      <c r="O39" s="30">
        <v>0.22222222222222254</v>
      </c>
      <c r="P39" s="30">
        <v>0.63000000000000012</v>
      </c>
      <c r="R39" s="37">
        <v>61</v>
      </c>
      <c r="S39" s="27">
        <v>6</v>
      </c>
      <c r="T39" s="27">
        <v>4</v>
      </c>
      <c r="U39" s="27">
        <v>14</v>
      </c>
      <c r="V39" s="27">
        <v>8</v>
      </c>
      <c r="W39" s="27">
        <v>29</v>
      </c>
      <c r="Y39" s="38">
        <v>1</v>
      </c>
      <c r="Z39" s="29">
        <v>9.8360655737704916E-2</v>
      </c>
      <c r="AA39" s="29">
        <v>6.5573770491803282E-2</v>
      </c>
      <c r="AB39" s="29">
        <v>0.22950819672131148</v>
      </c>
      <c r="AC39" s="29">
        <v>0.13114754098360656</v>
      </c>
      <c r="AD39" s="29">
        <v>0.47540983606557374</v>
      </c>
      <c r="AF39" s="37">
        <v>466</v>
      </c>
      <c r="AG39" s="27">
        <v>31</v>
      </c>
      <c r="AH39" s="27">
        <v>35</v>
      </c>
      <c r="AI39" s="27">
        <v>160</v>
      </c>
      <c r="AJ39" s="27">
        <v>77</v>
      </c>
      <c r="AK39" s="27">
        <v>163</v>
      </c>
      <c r="AM39" s="38">
        <v>1</v>
      </c>
      <c r="AN39" s="29">
        <v>6.652360515021459E-2</v>
      </c>
      <c r="AO39" s="29">
        <v>7.5107296137339061E-2</v>
      </c>
      <c r="AP39" s="29">
        <v>0.34334763948497854</v>
      </c>
      <c r="AQ39" s="29">
        <v>0.16523605150214593</v>
      </c>
      <c r="AR39" s="29">
        <v>0.34978540772532191</v>
      </c>
    </row>
    <row r="40" spans="1:44" s="4" customFormat="1" ht="15.75" x14ac:dyDescent="0.25">
      <c r="A40" s="11">
        <v>46</v>
      </c>
      <c r="B40" s="6">
        <v>2002</v>
      </c>
      <c r="C40" s="33">
        <v>37530</v>
      </c>
      <c r="D40" s="35">
        <v>130.70652173913044</v>
      </c>
      <c r="E40" s="10">
        <v>188.2352941176471</v>
      </c>
      <c r="F40" s="10">
        <v>65.306122448979579</v>
      </c>
      <c r="G40" s="10">
        <v>117.2413793103448</v>
      </c>
      <c r="H40" s="10">
        <v>126.22950819672135</v>
      </c>
      <c r="I40" s="10">
        <v>177.0833333333334</v>
      </c>
      <c r="K40" s="36">
        <v>0.37428571428571433</v>
      </c>
      <c r="L40" s="30">
        <v>0.18518518518518534</v>
      </c>
      <c r="M40" s="30">
        <v>-0.13513513513513542</v>
      </c>
      <c r="N40" s="30">
        <v>0.34920634920634908</v>
      </c>
      <c r="O40" s="30">
        <v>0.22222222222222254</v>
      </c>
      <c r="P40" s="30">
        <v>0.75257731958762886</v>
      </c>
      <c r="R40" s="37">
        <v>51</v>
      </c>
      <c r="S40" s="27">
        <v>6</v>
      </c>
      <c r="T40" s="27">
        <v>1</v>
      </c>
      <c r="U40" s="27">
        <v>23</v>
      </c>
      <c r="V40" s="27">
        <v>7</v>
      </c>
      <c r="W40" s="27">
        <v>14</v>
      </c>
      <c r="Y40" s="38">
        <v>1</v>
      </c>
      <c r="Z40" s="29">
        <v>0.11764705882352941</v>
      </c>
      <c r="AA40" s="29">
        <v>1.9607843137254902E-2</v>
      </c>
      <c r="AB40" s="29">
        <v>0.45098039215686275</v>
      </c>
      <c r="AC40" s="29">
        <v>0.13725490196078433</v>
      </c>
      <c r="AD40" s="29">
        <v>0.27450980392156865</v>
      </c>
      <c r="AF40" s="37">
        <v>481</v>
      </c>
      <c r="AG40" s="27">
        <v>32</v>
      </c>
      <c r="AH40" s="27">
        <v>32</v>
      </c>
      <c r="AI40" s="27">
        <v>170</v>
      </c>
      <c r="AJ40" s="27">
        <v>77</v>
      </c>
      <c r="AK40" s="27">
        <v>170</v>
      </c>
      <c r="AM40" s="38">
        <v>1</v>
      </c>
      <c r="AN40" s="29">
        <v>6.6528066528066532E-2</v>
      </c>
      <c r="AO40" s="29">
        <v>6.6528066528066532E-2</v>
      </c>
      <c r="AP40" s="29">
        <v>0.35343035343035345</v>
      </c>
      <c r="AQ40" s="29">
        <v>0.16008316008316009</v>
      </c>
      <c r="AR40" s="29">
        <v>0.35343035343035345</v>
      </c>
    </row>
    <row r="41" spans="1:44" s="4" customFormat="1" ht="15.75" x14ac:dyDescent="0.25">
      <c r="A41" s="12">
        <v>47</v>
      </c>
      <c r="B41" s="7">
        <v>2002</v>
      </c>
      <c r="C41" s="32">
        <v>37561</v>
      </c>
      <c r="D41" s="35">
        <v>138.04347826086956</v>
      </c>
      <c r="E41" s="10">
        <v>182.35294117647064</v>
      </c>
      <c r="F41" s="10">
        <v>71.428571428571416</v>
      </c>
      <c r="G41" s="10">
        <v>126.2068965517241</v>
      </c>
      <c r="H41" s="10">
        <v>139.34426229508202</v>
      </c>
      <c r="I41" s="10">
        <v>181.25000000000006</v>
      </c>
      <c r="K41" s="36">
        <v>0.47246376811594204</v>
      </c>
      <c r="L41" s="30">
        <v>3.3333333333333437E-2</v>
      </c>
      <c r="M41" s="30">
        <v>6.060606060606033E-2</v>
      </c>
      <c r="N41" s="30">
        <v>0.46399999999999975</v>
      </c>
      <c r="O41" s="30">
        <v>0.34920634920634952</v>
      </c>
      <c r="P41" s="30">
        <v>0.85106382978723394</v>
      </c>
      <c r="R41" s="37">
        <v>52</v>
      </c>
      <c r="S41" s="27">
        <v>2</v>
      </c>
      <c r="T41" s="27">
        <v>3</v>
      </c>
      <c r="U41" s="27">
        <v>23</v>
      </c>
      <c r="V41" s="27">
        <v>13</v>
      </c>
      <c r="W41" s="27">
        <v>11</v>
      </c>
      <c r="Y41" s="38">
        <v>1</v>
      </c>
      <c r="Z41" s="29">
        <v>3.8461538461538464E-2</v>
      </c>
      <c r="AA41" s="29">
        <v>5.7692307692307696E-2</v>
      </c>
      <c r="AB41" s="29">
        <v>0.44230769230769229</v>
      </c>
      <c r="AC41" s="29">
        <v>0.25</v>
      </c>
      <c r="AD41" s="29">
        <v>0.21153846153846154</v>
      </c>
      <c r="AF41" s="37">
        <v>508</v>
      </c>
      <c r="AG41" s="27">
        <v>31</v>
      </c>
      <c r="AH41" s="27">
        <v>35</v>
      </c>
      <c r="AI41" s="27">
        <v>183</v>
      </c>
      <c r="AJ41" s="27">
        <v>85</v>
      </c>
      <c r="AK41" s="27">
        <v>174</v>
      </c>
      <c r="AM41" s="38">
        <v>1</v>
      </c>
      <c r="AN41" s="29">
        <v>6.1023622047244097E-2</v>
      </c>
      <c r="AO41" s="29">
        <v>6.8897637795275593E-2</v>
      </c>
      <c r="AP41" s="29">
        <v>0.36023622047244097</v>
      </c>
      <c r="AQ41" s="29">
        <v>0.1673228346456693</v>
      </c>
      <c r="AR41" s="29">
        <v>0.34251968503937008</v>
      </c>
    </row>
    <row r="42" spans="1:44" s="4" customFormat="1" ht="15.75" x14ac:dyDescent="0.25">
      <c r="A42" s="11">
        <v>48</v>
      </c>
      <c r="B42" s="6">
        <v>2002</v>
      </c>
      <c r="C42" s="33">
        <v>37591</v>
      </c>
      <c r="D42" s="35">
        <v>135.32608695652175</v>
      </c>
      <c r="E42" s="10">
        <v>176.47058823529417</v>
      </c>
      <c r="F42" s="10">
        <v>63.265306122448969</v>
      </c>
      <c r="G42" s="10">
        <v>124.82758620689651</v>
      </c>
      <c r="H42" s="10">
        <v>136.06557377049185</v>
      </c>
      <c r="I42" s="10">
        <v>180.20833333333337</v>
      </c>
      <c r="K42" s="36">
        <v>0.42285714285714282</v>
      </c>
      <c r="L42" s="30">
        <v>3.4482758620689724E-2</v>
      </c>
      <c r="M42" s="30">
        <v>-0.11428571428571443</v>
      </c>
      <c r="N42" s="30">
        <v>0.50833333333333308</v>
      </c>
      <c r="O42" s="30">
        <v>0.25757575757575779</v>
      </c>
      <c r="P42" s="30">
        <v>0.72999999999999976</v>
      </c>
      <c r="R42" s="37">
        <v>42</v>
      </c>
      <c r="S42" s="27">
        <v>2</v>
      </c>
      <c r="T42" s="27">
        <v>2</v>
      </c>
      <c r="U42" s="27">
        <v>16</v>
      </c>
      <c r="V42" s="27">
        <v>7</v>
      </c>
      <c r="W42" s="27">
        <v>15</v>
      </c>
      <c r="Y42" s="38">
        <v>1</v>
      </c>
      <c r="Z42" s="29">
        <v>4.7619047619047616E-2</v>
      </c>
      <c r="AA42" s="29">
        <v>4.7619047619047616E-2</v>
      </c>
      <c r="AB42" s="29">
        <v>0.38095238095238093</v>
      </c>
      <c r="AC42" s="29">
        <v>0.16666666666666666</v>
      </c>
      <c r="AD42" s="29">
        <v>0.35714285714285715</v>
      </c>
      <c r="AF42" s="37">
        <v>498</v>
      </c>
      <c r="AG42" s="27">
        <v>30</v>
      </c>
      <c r="AH42" s="27">
        <v>31</v>
      </c>
      <c r="AI42" s="27">
        <v>181</v>
      </c>
      <c r="AJ42" s="27">
        <v>83</v>
      </c>
      <c r="AK42" s="27">
        <v>173</v>
      </c>
      <c r="AM42" s="38">
        <v>1</v>
      </c>
      <c r="AN42" s="29">
        <v>6.0240963855421686E-2</v>
      </c>
      <c r="AO42" s="29">
        <v>6.224899598393574E-2</v>
      </c>
      <c r="AP42" s="29">
        <v>0.3634538152610442</v>
      </c>
      <c r="AQ42" s="29">
        <v>0.16666666666666666</v>
      </c>
      <c r="AR42" s="29">
        <v>0.34738955823293172</v>
      </c>
    </row>
    <row r="43" spans="1:44" s="4" customFormat="1" ht="15.75" x14ac:dyDescent="0.25">
      <c r="A43" s="12">
        <v>49</v>
      </c>
      <c r="B43" s="7">
        <v>2003</v>
      </c>
      <c r="C43" s="32">
        <v>37622</v>
      </c>
      <c r="D43" s="35">
        <v>139.67391304347825</v>
      </c>
      <c r="E43" s="10">
        <v>182.35294117647067</v>
      </c>
      <c r="F43" s="10">
        <v>67.346938775510196</v>
      </c>
      <c r="G43" s="10">
        <v>131.03448275862064</v>
      </c>
      <c r="H43" s="10">
        <v>142.62295081967218</v>
      </c>
      <c r="I43" s="10">
        <v>180.20833333333337</v>
      </c>
      <c r="K43" s="36">
        <v>0.56707317073170715</v>
      </c>
      <c r="L43" s="30">
        <v>0.10714285714285743</v>
      </c>
      <c r="M43" s="30">
        <v>3.1249999999999778E-2</v>
      </c>
      <c r="N43" s="30">
        <v>0.69642857142857117</v>
      </c>
      <c r="O43" s="30">
        <v>0.40322580645161299</v>
      </c>
      <c r="P43" s="30">
        <v>0.84042553191489366</v>
      </c>
      <c r="R43" s="37">
        <v>20</v>
      </c>
      <c r="S43" s="27">
        <v>1</v>
      </c>
      <c r="T43" s="27">
        <v>2</v>
      </c>
      <c r="U43" s="27">
        <v>9</v>
      </c>
      <c r="V43" s="27">
        <v>4</v>
      </c>
      <c r="W43" s="27">
        <v>4</v>
      </c>
      <c r="Y43" s="38">
        <v>1</v>
      </c>
      <c r="Z43" s="29">
        <v>0.05</v>
      </c>
      <c r="AA43" s="29">
        <v>0.1</v>
      </c>
      <c r="AB43" s="29">
        <v>0.45</v>
      </c>
      <c r="AC43" s="29">
        <v>0.2</v>
      </c>
      <c r="AD43" s="29">
        <v>0.2</v>
      </c>
      <c r="AF43" s="37">
        <v>514</v>
      </c>
      <c r="AG43" s="27">
        <v>31</v>
      </c>
      <c r="AH43" s="27">
        <v>33</v>
      </c>
      <c r="AI43" s="27">
        <v>190</v>
      </c>
      <c r="AJ43" s="27">
        <v>87</v>
      </c>
      <c r="AK43" s="27">
        <v>173</v>
      </c>
      <c r="AM43" s="38">
        <v>1</v>
      </c>
      <c r="AN43" s="29">
        <v>6.0311284046692608E-2</v>
      </c>
      <c r="AO43" s="29">
        <v>6.4202334630350189E-2</v>
      </c>
      <c r="AP43" s="29">
        <v>0.36964980544747084</v>
      </c>
      <c r="AQ43" s="29">
        <v>0.16926070038910507</v>
      </c>
      <c r="AR43" s="29">
        <v>0.33657587548638135</v>
      </c>
    </row>
    <row r="44" spans="1:44" s="4" customFormat="1" ht="15.75" x14ac:dyDescent="0.25">
      <c r="A44" s="11">
        <v>50</v>
      </c>
      <c r="B44" s="6">
        <v>2003</v>
      </c>
      <c r="C44" s="33">
        <v>37653</v>
      </c>
      <c r="D44" s="35">
        <v>141.184147295624</v>
      </c>
      <c r="E44" s="10">
        <v>178.56538668309275</v>
      </c>
      <c r="F44" s="10">
        <v>68.51019278344242</v>
      </c>
      <c r="G44" s="10">
        <v>134.68401804336256</v>
      </c>
      <c r="H44" s="10">
        <v>148.83094467795692</v>
      </c>
      <c r="I44" s="10">
        <v>176.61755149109823</v>
      </c>
      <c r="K44" s="36">
        <v>0.59373515965612356</v>
      </c>
      <c r="L44" s="30">
        <v>4.676261159054329E-2</v>
      </c>
      <c r="M44" s="30">
        <v>-1.2647221650388563E-2</v>
      </c>
      <c r="N44" s="30">
        <v>0.80825764965625702</v>
      </c>
      <c r="O44" s="30">
        <v>0.53876061446701184</v>
      </c>
      <c r="P44" s="30">
        <v>0.7661755149109819</v>
      </c>
      <c r="R44" s="37">
        <v>16.557662047896301</v>
      </c>
      <c r="S44" s="27">
        <v>0.35611573612575398</v>
      </c>
      <c r="T44" s="27">
        <v>2.5699944638867902</v>
      </c>
      <c r="U44" s="27">
        <v>7.2918261628757897</v>
      </c>
      <c r="V44" s="27">
        <v>4.7868762535536797</v>
      </c>
      <c r="W44" s="27">
        <v>1.55284943145426</v>
      </c>
      <c r="Y44" s="38">
        <v>1</v>
      </c>
      <c r="Z44" s="29">
        <v>2.1507609896591621E-2</v>
      </c>
      <c r="AA44" s="29">
        <v>0.15521481574225726</v>
      </c>
      <c r="AB44" s="29">
        <v>0.44038984137873727</v>
      </c>
      <c r="AC44" s="29">
        <v>0.28910339151183884</v>
      </c>
      <c r="AD44" s="29">
        <v>9.3784341470573379E-2</v>
      </c>
      <c r="AF44" s="37">
        <v>519.55766204789632</v>
      </c>
      <c r="AG44" s="27">
        <v>30.356115736125755</v>
      </c>
      <c r="AH44" s="27">
        <v>33.569994463886793</v>
      </c>
      <c r="AI44" s="27">
        <v>195.29182616287579</v>
      </c>
      <c r="AJ44" s="27">
        <v>90.786876253553686</v>
      </c>
      <c r="AK44" s="27">
        <v>169.55284943145426</v>
      </c>
      <c r="AM44" s="38">
        <v>1</v>
      </c>
      <c r="AN44" s="29">
        <v>5.8426846437936518E-2</v>
      </c>
      <c r="AO44" s="29">
        <v>6.4612644401329383E-2</v>
      </c>
      <c r="AP44" s="29">
        <v>0.37588094725253512</v>
      </c>
      <c r="AQ44" s="29">
        <v>0.174738788175516</v>
      </c>
      <c r="AR44" s="29">
        <v>0.32634077373268289</v>
      </c>
    </row>
    <row r="45" spans="1:44" s="4" customFormat="1" ht="15.75" x14ac:dyDescent="0.25">
      <c r="A45" s="12">
        <v>51</v>
      </c>
      <c r="B45" s="7">
        <v>2003</v>
      </c>
      <c r="C45" s="32">
        <v>37681</v>
      </c>
      <c r="D45" s="35">
        <v>136.02110381736313</v>
      </c>
      <c r="E45" s="10">
        <v>196.2124455066222</v>
      </c>
      <c r="F45" s="10">
        <v>60.346927477319966</v>
      </c>
      <c r="G45" s="10">
        <v>131.92539735370738</v>
      </c>
      <c r="H45" s="10">
        <v>143.91291189107167</v>
      </c>
      <c r="I45" s="10">
        <v>165.15921815776488</v>
      </c>
      <c r="K45" s="36">
        <v>0.39043795013304505</v>
      </c>
      <c r="L45" s="30">
        <v>7.6003733423411823E-2</v>
      </c>
      <c r="M45" s="30">
        <v>-0.17861126489203372</v>
      </c>
      <c r="N45" s="30">
        <v>0.62111717087182861</v>
      </c>
      <c r="O45" s="30">
        <v>0.43912911891071649</v>
      </c>
      <c r="P45" s="30">
        <v>0.39081446869696723</v>
      </c>
      <c r="R45" s="37">
        <v>31</v>
      </c>
      <c r="S45" s="27">
        <v>6</v>
      </c>
      <c r="T45" s="27">
        <v>1</v>
      </c>
      <c r="U45" s="27">
        <v>10</v>
      </c>
      <c r="V45" s="27">
        <v>4</v>
      </c>
      <c r="W45" s="27">
        <v>10</v>
      </c>
      <c r="Y45" s="38">
        <v>1</v>
      </c>
      <c r="Z45" s="29">
        <v>0.19354838709677419</v>
      </c>
      <c r="AA45" s="29">
        <v>3.2258064516129031E-2</v>
      </c>
      <c r="AB45" s="29">
        <v>0.32258064516129031</v>
      </c>
      <c r="AC45" s="29">
        <v>0.12903225806451613</v>
      </c>
      <c r="AD45" s="29">
        <v>0.32258064516129031</v>
      </c>
      <c r="AF45" s="37">
        <v>500.55766204789632</v>
      </c>
      <c r="AG45" s="27">
        <v>33.356115736125759</v>
      </c>
      <c r="AH45" s="27">
        <v>29.56999446388679</v>
      </c>
      <c r="AI45" s="27">
        <v>191.29182616287579</v>
      </c>
      <c r="AJ45" s="27">
        <v>87.786876253553686</v>
      </c>
      <c r="AK45" s="27">
        <v>158.55284943145426</v>
      </c>
      <c r="AM45" s="38">
        <v>1</v>
      </c>
      <c r="AN45" s="29">
        <v>6.6637908607088805E-2</v>
      </c>
      <c r="AO45" s="29">
        <v>5.9074102158199228E-2</v>
      </c>
      <c r="AP45" s="29">
        <v>0.38215742294355665</v>
      </c>
      <c r="AQ45" s="29">
        <v>0.17537814903161689</v>
      </c>
      <c r="AR45" s="29">
        <v>0.3167524172595384</v>
      </c>
    </row>
    <row r="46" spans="1:44" s="4" customFormat="1" ht="15.75" x14ac:dyDescent="0.25">
      <c r="A46" s="11">
        <v>52</v>
      </c>
      <c r="B46" s="6">
        <v>2003</v>
      </c>
      <c r="C46" s="33">
        <v>37712</v>
      </c>
      <c r="D46" s="35">
        <v>139.28197338258053</v>
      </c>
      <c r="E46" s="10">
        <v>202.09479844779867</v>
      </c>
      <c r="F46" s="10">
        <v>62.387743803850583</v>
      </c>
      <c r="G46" s="10">
        <v>133.99436287094875</v>
      </c>
      <c r="H46" s="10">
        <v>153.74897746484217</v>
      </c>
      <c r="I46" s="10">
        <v>166.20088482443154</v>
      </c>
      <c r="K46" s="36">
        <v>0.40043077062266752</v>
      </c>
      <c r="L46" s="30">
        <v>7.3628616753930176E-2</v>
      </c>
      <c r="M46" s="30">
        <v>-4.4687673003537709E-2</v>
      </c>
      <c r="N46" s="30">
        <v>0.63270442153677098</v>
      </c>
      <c r="O46" s="30">
        <v>0.56311460422589521</v>
      </c>
      <c r="P46" s="30">
        <v>0.29717763765409955</v>
      </c>
      <c r="R46" s="37">
        <v>37</v>
      </c>
      <c r="S46" s="27">
        <v>3</v>
      </c>
      <c r="T46" s="27">
        <v>1</v>
      </c>
      <c r="U46" s="27">
        <v>11</v>
      </c>
      <c r="V46" s="27">
        <v>9</v>
      </c>
      <c r="W46" s="27">
        <v>13</v>
      </c>
      <c r="Y46" s="38">
        <v>1</v>
      </c>
      <c r="Z46" s="29">
        <v>8.1081081081081086E-2</v>
      </c>
      <c r="AA46" s="29">
        <v>2.7027027027027029E-2</v>
      </c>
      <c r="AB46" s="29">
        <v>0.29729729729729731</v>
      </c>
      <c r="AC46" s="29">
        <v>0.24324324324324326</v>
      </c>
      <c r="AD46" s="29">
        <v>0.35135135135135137</v>
      </c>
      <c r="AF46" s="37">
        <v>512.55766204789632</v>
      </c>
      <c r="AG46" s="27">
        <v>34.356115736125759</v>
      </c>
      <c r="AH46" s="27">
        <v>30.56999446388679</v>
      </c>
      <c r="AI46" s="27">
        <v>194.29182616287579</v>
      </c>
      <c r="AJ46" s="27">
        <v>93.786876253553686</v>
      </c>
      <c r="AK46" s="27">
        <v>159.55284943145426</v>
      </c>
      <c r="AM46" s="38">
        <v>1</v>
      </c>
      <c r="AN46" s="29">
        <v>6.7028781891305192E-2</v>
      </c>
      <c r="AO46" s="29">
        <v>5.9642059279235111E-2</v>
      </c>
      <c r="AP46" s="29">
        <v>0.37906335335344193</v>
      </c>
      <c r="AQ46" s="29">
        <v>0.18297819581670735</v>
      </c>
      <c r="AR46" s="29">
        <v>0.31128760965931035</v>
      </c>
    </row>
    <row r="47" spans="1:44" s="4" customFormat="1" ht="15.75" x14ac:dyDescent="0.25">
      <c r="A47" s="12">
        <v>53</v>
      </c>
      <c r="B47" s="7">
        <v>2003</v>
      </c>
      <c r="C47" s="32">
        <v>37742</v>
      </c>
      <c r="D47" s="35">
        <v>140.64066903475444</v>
      </c>
      <c r="E47" s="10">
        <v>184.44773962426922</v>
      </c>
      <c r="F47" s="10">
        <v>64.4285601303812</v>
      </c>
      <c r="G47" s="10">
        <v>136.06332838819014</v>
      </c>
      <c r="H47" s="10">
        <v>155.38832172713725</v>
      </c>
      <c r="I47" s="10">
        <v>169.32588482443154</v>
      </c>
      <c r="K47" s="36">
        <v>0.34430561570882179</v>
      </c>
      <c r="L47" s="30">
        <v>-4.9814674662855718E-2</v>
      </c>
      <c r="M47" s="30">
        <v>-4.3333501094339644E-2</v>
      </c>
      <c r="N47" s="30">
        <v>0.51762943202212153</v>
      </c>
      <c r="O47" s="30">
        <v>0.52882058473473714</v>
      </c>
      <c r="P47" s="30">
        <v>0.2799436963106634</v>
      </c>
      <c r="R47" s="37">
        <v>54</v>
      </c>
      <c r="S47" s="27">
        <v>1</v>
      </c>
      <c r="T47" s="27">
        <v>5</v>
      </c>
      <c r="U47" s="27">
        <v>19</v>
      </c>
      <c r="V47" s="27">
        <v>10</v>
      </c>
      <c r="W47" s="27">
        <v>19</v>
      </c>
      <c r="Y47" s="38">
        <v>1</v>
      </c>
      <c r="Z47" s="29">
        <v>1.8518518518518517E-2</v>
      </c>
      <c r="AA47" s="29">
        <v>9.2592592592592587E-2</v>
      </c>
      <c r="AB47" s="29">
        <v>0.35185185185185186</v>
      </c>
      <c r="AC47" s="29">
        <v>0.18518518518518517</v>
      </c>
      <c r="AD47" s="29">
        <v>0.35185185185185186</v>
      </c>
      <c r="AF47" s="37">
        <v>517.55766204789632</v>
      </c>
      <c r="AG47" s="27">
        <v>31.356115736125755</v>
      </c>
      <c r="AH47" s="27">
        <v>31.56999446388679</v>
      </c>
      <c r="AI47" s="27">
        <v>197.29182616287579</v>
      </c>
      <c r="AJ47" s="27">
        <v>94.786876253553686</v>
      </c>
      <c r="AK47" s="27">
        <v>162.55284943145426</v>
      </c>
      <c r="AM47" s="38">
        <v>1</v>
      </c>
      <c r="AN47" s="29">
        <v>6.0584777379305746E-2</v>
      </c>
      <c r="AO47" s="29">
        <v>6.0998023561218591E-2</v>
      </c>
      <c r="AP47" s="29">
        <v>0.38119776911856024</v>
      </c>
      <c r="AQ47" s="29">
        <v>0.18314263936987532</v>
      </c>
      <c r="AR47" s="29">
        <v>0.31407679057104004</v>
      </c>
    </row>
    <row r="48" spans="1:44" s="4" customFormat="1" ht="15.75" x14ac:dyDescent="0.25">
      <c r="A48" s="11">
        <v>54</v>
      </c>
      <c r="B48" s="6">
        <v>2003</v>
      </c>
      <c r="C48" s="33">
        <v>37773</v>
      </c>
      <c r="D48" s="35">
        <v>140.91240816518922</v>
      </c>
      <c r="E48" s="10">
        <v>184.44773962426922</v>
      </c>
      <c r="F48" s="10">
        <v>72.59182543650364</v>
      </c>
      <c r="G48" s="10">
        <v>136.06332838819014</v>
      </c>
      <c r="H48" s="10">
        <v>148.83094467795692</v>
      </c>
      <c r="I48" s="10">
        <v>170.36755149109823</v>
      </c>
      <c r="K48" s="36">
        <v>0.24056856949257521</v>
      </c>
      <c r="L48" s="30">
        <v>-4.9814674662855718E-2</v>
      </c>
      <c r="M48" s="30">
        <v>7.7878620117781461E-2</v>
      </c>
      <c r="N48" s="30">
        <v>0.3700821261310816</v>
      </c>
      <c r="O48" s="30">
        <v>0.27868839793737599</v>
      </c>
      <c r="P48" s="30">
        <v>0.19381641920769521</v>
      </c>
      <c r="R48" s="37">
        <v>53</v>
      </c>
      <c r="S48" s="27">
        <v>3</v>
      </c>
      <c r="T48" s="27">
        <v>6</v>
      </c>
      <c r="U48" s="27">
        <v>21</v>
      </c>
      <c r="V48" s="27">
        <v>7</v>
      </c>
      <c r="W48" s="27">
        <v>16</v>
      </c>
      <c r="Y48" s="38">
        <v>1</v>
      </c>
      <c r="Z48" s="29">
        <v>5.6603773584905662E-2</v>
      </c>
      <c r="AA48" s="29">
        <v>0.11320754716981132</v>
      </c>
      <c r="AB48" s="29">
        <v>0.39622641509433965</v>
      </c>
      <c r="AC48" s="29">
        <v>0.13207547169811321</v>
      </c>
      <c r="AD48" s="29">
        <v>0.30188679245283018</v>
      </c>
      <c r="AF48" s="37">
        <v>518.55766204789632</v>
      </c>
      <c r="AG48" s="27">
        <v>31.356115736125755</v>
      </c>
      <c r="AH48" s="27">
        <v>35.569994463886786</v>
      </c>
      <c r="AI48" s="27">
        <v>197.29182616287579</v>
      </c>
      <c r="AJ48" s="27">
        <v>90.786876253553686</v>
      </c>
      <c r="AK48" s="27">
        <v>163.55284943145426</v>
      </c>
      <c r="AM48" s="38">
        <v>1</v>
      </c>
      <c r="AN48" s="29">
        <v>6.0467944128515382E-2</v>
      </c>
      <c r="AO48" s="29">
        <v>6.8594096794198714E-2</v>
      </c>
      <c r="AP48" s="29">
        <v>0.3804626574867831</v>
      </c>
      <c r="AQ48" s="29">
        <v>0.17507575897156102</v>
      </c>
      <c r="AR48" s="29">
        <v>0.31539954261894176</v>
      </c>
    </row>
    <row r="49" spans="1:44" s="4" customFormat="1" ht="15.75" x14ac:dyDescent="0.25">
      <c r="A49" s="12">
        <v>55</v>
      </c>
      <c r="B49" s="7">
        <v>2003</v>
      </c>
      <c r="C49" s="32">
        <v>37803</v>
      </c>
      <c r="D49" s="35">
        <v>140.91240816518922</v>
      </c>
      <c r="E49" s="10">
        <v>207.97715138897513</v>
      </c>
      <c r="F49" s="10">
        <v>68.51019278344242</v>
      </c>
      <c r="G49" s="10">
        <v>134.68401804336256</v>
      </c>
      <c r="H49" s="10">
        <v>158.66701025172742</v>
      </c>
      <c r="I49" s="10">
        <v>164.11755149109823</v>
      </c>
      <c r="K49" s="36">
        <v>0.20036495844420465</v>
      </c>
      <c r="L49" s="30">
        <v>0.10487861675393018</v>
      </c>
      <c r="M49" s="30">
        <v>1.7272559511720909E-2</v>
      </c>
      <c r="N49" s="30">
        <v>0.31068339706628034</v>
      </c>
      <c r="O49" s="30">
        <v>0.30793076018315824</v>
      </c>
      <c r="P49" s="30">
        <v>9.4117009940654528E-2</v>
      </c>
      <c r="R49" s="37">
        <v>48</v>
      </c>
      <c r="S49" s="27">
        <v>5</v>
      </c>
      <c r="T49" s="27">
        <v>1</v>
      </c>
      <c r="U49" s="27">
        <v>16</v>
      </c>
      <c r="V49" s="27">
        <v>16</v>
      </c>
      <c r="W49" s="27">
        <v>10</v>
      </c>
      <c r="Y49" s="38">
        <v>1</v>
      </c>
      <c r="Z49" s="29">
        <v>0.10416666666666667</v>
      </c>
      <c r="AA49" s="29">
        <v>2.0833333333333332E-2</v>
      </c>
      <c r="AB49" s="29">
        <v>0.33333333333333331</v>
      </c>
      <c r="AC49" s="29">
        <v>0.33333333333333331</v>
      </c>
      <c r="AD49" s="29">
        <v>0.20833333333333334</v>
      </c>
      <c r="AF49" s="37">
        <v>518.55766204789632</v>
      </c>
      <c r="AG49" s="27">
        <v>35.356115736125759</v>
      </c>
      <c r="AH49" s="27">
        <v>33.569994463886786</v>
      </c>
      <c r="AI49" s="27">
        <v>195.29182616287579</v>
      </c>
      <c r="AJ49" s="27">
        <v>96.786876253553686</v>
      </c>
      <c r="AK49" s="27">
        <v>157.55284943145426</v>
      </c>
      <c r="AM49" s="38">
        <v>1</v>
      </c>
      <c r="AN49" s="29">
        <v>6.8181647526905323E-2</v>
      </c>
      <c r="AO49" s="29">
        <v>6.473724509500374E-2</v>
      </c>
      <c r="AP49" s="29">
        <v>0.37660580578758812</v>
      </c>
      <c r="AQ49" s="29">
        <v>0.18664631406914592</v>
      </c>
      <c r="AR49" s="29">
        <v>0.30382898752135684</v>
      </c>
    </row>
    <row r="50" spans="1:44" s="4" customFormat="1" ht="15.75" x14ac:dyDescent="0.25">
      <c r="A50" s="11">
        <v>56</v>
      </c>
      <c r="B50" s="6">
        <v>2003</v>
      </c>
      <c r="C50" s="33">
        <v>37834</v>
      </c>
      <c r="D50" s="35">
        <v>142.27110381736313</v>
      </c>
      <c r="E50" s="10">
        <v>237.38891609485751</v>
      </c>
      <c r="F50" s="10">
        <v>60.34692747731998</v>
      </c>
      <c r="G50" s="10">
        <v>127.09781114681083</v>
      </c>
      <c r="H50" s="10">
        <v>178.33914139926839</v>
      </c>
      <c r="I50" s="10">
        <v>167.24255149109823</v>
      </c>
      <c r="K50" s="36">
        <v>0.13816883053890505</v>
      </c>
      <c r="L50" s="30">
        <v>0.30181018503631507</v>
      </c>
      <c r="M50" s="30">
        <v>-0.15514301531752017</v>
      </c>
      <c r="N50" s="30">
        <v>9.0484178478554611E-2</v>
      </c>
      <c r="O50" s="30">
        <v>0.45049168338071577</v>
      </c>
      <c r="P50" s="30">
        <v>7.0352329543028169E-2</v>
      </c>
      <c r="R50" s="37">
        <v>58</v>
      </c>
      <c r="S50" s="27">
        <v>5</v>
      </c>
      <c r="T50" s="27">
        <v>1</v>
      </c>
      <c r="U50" s="27">
        <v>15</v>
      </c>
      <c r="V50" s="27">
        <v>19</v>
      </c>
      <c r="W50" s="27">
        <v>18</v>
      </c>
      <c r="Y50" s="38">
        <v>1</v>
      </c>
      <c r="Z50" s="29">
        <v>8.6206896551724144E-2</v>
      </c>
      <c r="AA50" s="29">
        <v>1.7241379310344827E-2</v>
      </c>
      <c r="AB50" s="29">
        <v>0.25862068965517243</v>
      </c>
      <c r="AC50" s="29">
        <v>0.32758620689655171</v>
      </c>
      <c r="AD50" s="29">
        <v>0.31034482758620691</v>
      </c>
      <c r="AF50" s="37">
        <v>523.55766204789632</v>
      </c>
      <c r="AG50" s="27">
        <v>40.356115736125759</v>
      </c>
      <c r="AH50" s="27">
        <v>29.56999446388679</v>
      </c>
      <c r="AI50" s="27">
        <v>184.29182616287579</v>
      </c>
      <c r="AJ50" s="27">
        <v>108.78687625355369</v>
      </c>
      <c r="AK50" s="27">
        <v>160.55284943145426</v>
      </c>
      <c r="AM50" s="38">
        <v>1</v>
      </c>
      <c r="AN50" s="29">
        <v>7.7080556090560817E-2</v>
      </c>
      <c r="AO50" s="29">
        <v>5.6478964223775713E-2</v>
      </c>
      <c r="AP50" s="29">
        <v>0.35199910061867518</v>
      </c>
      <c r="AQ50" s="29">
        <v>0.2077839446146843</v>
      </c>
      <c r="AR50" s="29">
        <v>0.30665743445230392</v>
      </c>
    </row>
    <row r="51" spans="1:44" s="4" customFormat="1" ht="15.75" x14ac:dyDescent="0.25">
      <c r="A51" s="12">
        <v>57</v>
      </c>
      <c r="B51" s="7">
        <v>2003</v>
      </c>
      <c r="C51" s="32">
        <v>37865</v>
      </c>
      <c r="D51" s="35">
        <v>136.56458207823269</v>
      </c>
      <c r="E51" s="10">
        <v>207.9771513889751</v>
      </c>
      <c r="F51" s="10">
        <v>62.387743803850597</v>
      </c>
      <c r="G51" s="10">
        <v>128.4771214916384</v>
      </c>
      <c r="H51" s="10">
        <v>179.9784856615635</v>
      </c>
      <c r="I51" s="10">
        <v>146.40921815776488</v>
      </c>
      <c r="K51" s="36">
        <v>7.8449918557717435E-2</v>
      </c>
      <c r="L51" s="30">
        <v>0.14051986245566961</v>
      </c>
      <c r="M51" s="30">
        <v>-0.12657158674609148</v>
      </c>
      <c r="N51" s="30">
        <v>0.16432391351797326</v>
      </c>
      <c r="O51" s="30">
        <v>0.42580358770848958</v>
      </c>
      <c r="P51" s="30">
        <v>-0.13771258017512744</v>
      </c>
      <c r="R51" s="37">
        <v>40</v>
      </c>
      <c r="S51" s="27">
        <v>1</v>
      </c>
      <c r="T51" s="27">
        <v>5</v>
      </c>
      <c r="U51" s="27">
        <v>16</v>
      </c>
      <c r="V51" s="27">
        <v>9</v>
      </c>
      <c r="W51" s="27">
        <v>9</v>
      </c>
      <c r="Y51" s="38">
        <v>1</v>
      </c>
      <c r="Z51" s="29">
        <v>2.5000000000000001E-2</v>
      </c>
      <c r="AA51" s="29">
        <v>0.125</v>
      </c>
      <c r="AB51" s="29">
        <v>0.4</v>
      </c>
      <c r="AC51" s="29">
        <v>0.22500000000000001</v>
      </c>
      <c r="AD51" s="29">
        <v>0.22500000000000001</v>
      </c>
      <c r="AF51" s="37">
        <v>502.55766204789632</v>
      </c>
      <c r="AG51" s="27">
        <v>35.356115736125751</v>
      </c>
      <c r="AH51" s="27">
        <v>30.56999446388679</v>
      </c>
      <c r="AI51" s="27">
        <v>186.29182616287579</v>
      </c>
      <c r="AJ51" s="27">
        <v>109.78687625355369</v>
      </c>
      <c r="AK51" s="27">
        <v>140.55284943145426</v>
      </c>
      <c r="AM51" s="38">
        <v>1</v>
      </c>
      <c r="AN51" s="29">
        <v>7.03523563685238E-2</v>
      </c>
      <c r="AO51" s="29">
        <v>6.0828829749238429E-2</v>
      </c>
      <c r="AP51" s="29">
        <v>0.37068746579993689</v>
      </c>
      <c r="AQ51" s="29">
        <v>0.2184562778451688</v>
      </c>
      <c r="AR51" s="29">
        <v>0.27967507023713201</v>
      </c>
    </row>
    <row r="52" spans="1:44" s="4" customFormat="1" ht="15.75" x14ac:dyDescent="0.25">
      <c r="A52" s="11">
        <v>58</v>
      </c>
      <c r="B52" s="6">
        <v>2003</v>
      </c>
      <c r="C52" s="33">
        <v>37895</v>
      </c>
      <c r="D52" s="35">
        <v>129.49936468692835</v>
      </c>
      <c r="E52" s="10">
        <v>184.44773962426925</v>
      </c>
      <c r="F52" s="10">
        <v>64.428560130381214</v>
      </c>
      <c r="G52" s="10">
        <v>118.8219490778453</v>
      </c>
      <c r="H52" s="10">
        <v>175.06045287467825</v>
      </c>
      <c r="I52" s="10">
        <v>140.15921815776488</v>
      </c>
      <c r="K52" s="36">
        <v>-9.2356298380533719E-3</v>
      </c>
      <c r="L52" s="30">
        <v>-2.0121383246069824E-2</v>
      </c>
      <c r="M52" s="30">
        <v>-1.3437673003537487E-2</v>
      </c>
      <c r="N52" s="30">
        <v>1.3481330369857325E-2</v>
      </c>
      <c r="O52" s="30">
        <v>0.3868425487474505</v>
      </c>
      <c r="P52" s="30">
        <v>-0.20851265040321032</v>
      </c>
      <c r="R52" s="37">
        <v>25</v>
      </c>
      <c r="S52" s="27">
        <v>2</v>
      </c>
      <c r="T52" s="27">
        <v>2</v>
      </c>
      <c r="U52" s="27">
        <v>9</v>
      </c>
      <c r="V52" s="27">
        <v>4</v>
      </c>
      <c r="W52" s="27">
        <v>8</v>
      </c>
      <c r="Y52" s="38">
        <v>1</v>
      </c>
      <c r="Z52" s="29">
        <v>0.08</v>
      </c>
      <c r="AA52" s="29">
        <v>0.08</v>
      </c>
      <c r="AB52" s="29">
        <v>0.36</v>
      </c>
      <c r="AC52" s="29">
        <v>0.16</v>
      </c>
      <c r="AD52" s="29">
        <v>0.32</v>
      </c>
      <c r="AF52" s="37">
        <v>476.55766204789632</v>
      </c>
      <c r="AG52" s="27">
        <v>31.356115736125755</v>
      </c>
      <c r="AH52" s="27">
        <v>31.56999446388679</v>
      </c>
      <c r="AI52" s="27">
        <v>172.29182616287579</v>
      </c>
      <c r="AJ52" s="27">
        <v>106.78687625355369</v>
      </c>
      <c r="AK52" s="27">
        <v>134.55284943145426</v>
      </c>
      <c r="AM52" s="38">
        <v>1</v>
      </c>
      <c r="AN52" s="29">
        <v>6.5797107534437918E-2</v>
      </c>
      <c r="AO52" s="29">
        <v>6.6245906797977067E-2</v>
      </c>
      <c r="AP52" s="29">
        <v>0.3615340595354013</v>
      </c>
      <c r="AQ52" s="29">
        <v>0.22407965448433204</v>
      </c>
      <c r="AR52" s="29">
        <v>0.28234327164785161</v>
      </c>
    </row>
    <row r="53" spans="1:44" s="4" customFormat="1" ht="15.75" x14ac:dyDescent="0.25">
      <c r="A53" s="12">
        <v>59</v>
      </c>
      <c r="B53" s="7">
        <v>2003</v>
      </c>
      <c r="C53" s="32">
        <v>37926</v>
      </c>
      <c r="D53" s="35">
        <v>126.78197338258052</v>
      </c>
      <c r="E53" s="10">
        <v>213.85950433015162</v>
      </c>
      <c r="F53" s="10">
        <v>64.428560130381214</v>
      </c>
      <c r="G53" s="10">
        <v>111.23574218129359</v>
      </c>
      <c r="H53" s="10">
        <v>170.142420087793</v>
      </c>
      <c r="I53" s="10">
        <v>139.11755149109823</v>
      </c>
      <c r="K53" s="36">
        <v>-8.1579405417526951E-2</v>
      </c>
      <c r="L53" s="30">
        <v>0.17277792697179883</v>
      </c>
      <c r="M53" s="30">
        <v>-9.8000158174662899E-2</v>
      </c>
      <c r="N53" s="30">
        <v>-0.11862390074931284</v>
      </c>
      <c r="O53" s="30">
        <v>0.22102207357121983</v>
      </c>
      <c r="P53" s="30">
        <v>-0.23245488832497552</v>
      </c>
      <c r="R53" s="37">
        <v>42</v>
      </c>
      <c r="S53" s="27">
        <v>7</v>
      </c>
      <c r="T53" s="27">
        <v>3</v>
      </c>
      <c r="U53" s="27">
        <v>12</v>
      </c>
      <c r="V53" s="27">
        <v>10</v>
      </c>
      <c r="W53" s="27">
        <v>10</v>
      </c>
      <c r="Y53" s="38">
        <v>1</v>
      </c>
      <c r="Z53" s="29">
        <v>0.16666666666666666</v>
      </c>
      <c r="AA53" s="29">
        <v>7.1428571428571425E-2</v>
      </c>
      <c r="AB53" s="29">
        <v>0.2857142857142857</v>
      </c>
      <c r="AC53" s="29">
        <v>0.23809523809523808</v>
      </c>
      <c r="AD53" s="29">
        <v>0.23809523809523808</v>
      </c>
      <c r="AF53" s="37">
        <v>466.55766204789632</v>
      </c>
      <c r="AG53" s="27">
        <v>36.356115736125759</v>
      </c>
      <c r="AH53" s="27">
        <v>31.56999446388679</v>
      </c>
      <c r="AI53" s="27">
        <v>161.29182616287579</v>
      </c>
      <c r="AJ53" s="27">
        <v>103.78687625355369</v>
      </c>
      <c r="AK53" s="27">
        <v>133.55284943145426</v>
      </c>
      <c r="AM53" s="38">
        <v>1</v>
      </c>
      <c r="AN53" s="29">
        <v>7.7924163921229264E-2</v>
      </c>
      <c r="AO53" s="29">
        <v>6.7665793602690524E-2</v>
      </c>
      <c r="AP53" s="29">
        <v>0.34570609226500654</v>
      </c>
      <c r="AQ53" s="29">
        <v>0.22245240984360692</v>
      </c>
      <c r="AR53" s="29">
        <v>0.28625154036746664</v>
      </c>
    </row>
    <row r="54" spans="1:44" s="4" customFormat="1" ht="15.75" x14ac:dyDescent="0.25">
      <c r="A54" s="11">
        <v>60</v>
      </c>
      <c r="B54" s="6">
        <v>2003</v>
      </c>
      <c r="C54" s="33">
        <v>37956</v>
      </c>
      <c r="D54" s="35">
        <v>128.95588642605878</v>
      </c>
      <c r="E54" s="10">
        <v>237.38891609485754</v>
      </c>
      <c r="F54" s="10">
        <v>74.632641763034272</v>
      </c>
      <c r="G54" s="10">
        <v>112.61505252612116</v>
      </c>
      <c r="H54" s="10">
        <v>179.9784856615635</v>
      </c>
      <c r="I54" s="10">
        <v>129.74255149109823</v>
      </c>
      <c r="K54" s="36">
        <v>-4.7072967775308672E-2</v>
      </c>
      <c r="L54" s="30">
        <v>0.34520385787085894</v>
      </c>
      <c r="M54" s="30">
        <v>0.17967724077054181</v>
      </c>
      <c r="N54" s="30">
        <v>-9.7835214569747309E-2</v>
      </c>
      <c r="O54" s="30">
        <v>0.32273344883799626</v>
      </c>
      <c r="P54" s="30">
        <v>-0.28004133276616028</v>
      </c>
      <c r="R54" s="37">
        <v>50</v>
      </c>
      <c r="S54" s="27">
        <v>6</v>
      </c>
      <c r="T54" s="27">
        <v>7</v>
      </c>
      <c r="U54" s="27">
        <v>18</v>
      </c>
      <c r="V54" s="27">
        <v>13</v>
      </c>
      <c r="W54" s="27">
        <v>6</v>
      </c>
      <c r="Y54" s="38">
        <v>1</v>
      </c>
      <c r="Z54" s="29">
        <v>0.12</v>
      </c>
      <c r="AA54" s="29">
        <v>0.14000000000000001</v>
      </c>
      <c r="AB54" s="29">
        <v>0.36</v>
      </c>
      <c r="AC54" s="29">
        <v>0.26</v>
      </c>
      <c r="AD54" s="29">
        <v>0.12</v>
      </c>
      <c r="AF54" s="37">
        <v>474.55766204789632</v>
      </c>
      <c r="AG54" s="27">
        <v>40.356115736125759</v>
      </c>
      <c r="AH54" s="27">
        <v>36.569994463886786</v>
      </c>
      <c r="AI54" s="27">
        <v>163.29182616287579</v>
      </c>
      <c r="AJ54" s="27">
        <v>109.78687625355369</v>
      </c>
      <c r="AK54" s="27">
        <v>124.55284943145426</v>
      </c>
      <c r="AM54" s="38">
        <v>1</v>
      </c>
      <c r="AN54" s="29">
        <v>8.5039435591396442E-2</v>
      </c>
      <c r="AO54" s="29">
        <v>7.7061224353797989E-2</v>
      </c>
      <c r="AP54" s="29">
        <v>0.3440926977307871</v>
      </c>
      <c r="AQ54" s="29">
        <v>0.23134570365965998</v>
      </c>
      <c r="AR54" s="29">
        <v>0.26246093866435843</v>
      </c>
    </row>
    <row r="55" spans="1:44" s="4" customFormat="1" ht="15.75" x14ac:dyDescent="0.25">
      <c r="A55" s="12">
        <v>61</v>
      </c>
      <c r="B55" s="7">
        <v>2004</v>
      </c>
      <c r="C55" s="32">
        <v>37987</v>
      </c>
      <c r="D55" s="35">
        <v>133.03197338258053</v>
      </c>
      <c r="E55" s="10">
        <v>249.15362197721046</v>
      </c>
      <c r="F55" s="10">
        <v>74.632641763034272</v>
      </c>
      <c r="G55" s="10">
        <v>112.61505252612116</v>
      </c>
      <c r="H55" s="10">
        <v>186.5358627107438</v>
      </c>
      <c r="I55" s="10">
        <v>139.11755149109823</v>
      </c>
      <c r="K55" s="36">
        <v>-4.7553186677244397E-2</v>
      </c>
      <c r="L55" s="30">
        <v>0.36632631406857286</v>
      </c>
      <c r="M55" s="30">
        <v>0.10818165042081196</v>
      </c>
      <c r="N55" s="30">
        <v>-0.14056933598486454</v>
      </c>
      <c r="O55" s="30">
        <v>0.30789512935119157</v>
      </c>
      <c r="P55" s="30">
        <v>-0.22801821137887701</v>
      </c>
      <c r="R55" s="37">
        <v>35</v>
      </c>
      <c r="S55" s="27">
        <v>3</v>
      </c>
      <c r="T55" s="27">
        <v>2</v>
      </c>
      <c r="U55" s="27">
        <v>9</v>
      </c>
      <c r="V55" s="27">
        <v>8</v>
      </c>
      <c r="W55" s="27">
        <v>13</v>
      </c>
      <c r="Y55" s="38">
        <v>1</v>
      </c>
      <c r="Z55" s="29">
        <v>8.5714285714285715E-2</v>
      </c>
      <c r="AA55" s="29">
        <v>5.7142857142857141E-2</v>
      </c>
      <c r="AB55" s="29">
        <v>0.25714285714285712</v>
      </c>
      <c r="AC55" s="29">
        <v>0.22857142857142856</v>
      </c>
      <c r="AD55" s="29">
        <v>0.37142857142857144</v>
      </c>
      <c r="AF55" s="37">
        <v>489.55766204789632</v>
      </c>
      <c r="AG55" s="27">
        <v>42.356115736125759</v>
      </c>
      <c r="AH55" s="27">
        <v>36.569994463886786</v>
      </c>
      <c r="AI55" s="27">
        <v>163.29182616287579</v>
      </c>
      <c r="AJ55" s="27">
        <v>113.78687625355369</v>
      </c>
      <c r="AK55" s="27">
        <v>133.55284943145426</v>
      </c>
      <c r="AM55" s="38">
        <v>1</v>
      </c>
      <c r="AN55" s="29">
        <v>8.6519156004919828E-2</v>
      </c>
      <c r="AO55" s="29">
        <v>7.4700075800894994E-2</v>
      </c>
      <c r="AP55" s="29">
        <v>0.33354973034187746</v>
      </c>
      <c r="AQ55" s="29">
        <v>0.23242793459214869</v>
      </c>
      <c r="AR55" s="29">
        <v>0.27280310326015894</v>
      </c>
    </row>
    <row r="56" spans="1:44" s="4" customFormat="1" ht="15.75" x14ac:dyDescent="0.25">
      <c r="A56" s="11">
        <v>62</v>
      </c>
      <c r="B56" s="6">
        <v>2004</v>
      </c>
      <c r="C56" s="33">
        <v>38018</v>
      </c>
      <c r="D56" s="35">
        <v>137.5</v>
      </c>
      <c r="E56" s="10">
        <v>258.82352941176481</v>
      </c>
      <c r="F56" s="10">
        <v>81.632653061224502</v>
      </c>
      <c r="G56" s="10">
        <v>116.55172413793095</v>
      </c>
      <c r="H56" s="10">
        <v>188.52459016393448</v>
      </c>
      <c r="I56" s="10">
        <v>143.75000000000003</v>
      </c>
      <c r="K56" s="36">
        <v>-2.6094624405031852E-2</v>
      </c>
      <c r="L56" s="30">
        <v>0.44946080659579035</v>
      </c>
      <c r="M56" s="30">
        <v>0.19154026203460806</v>
      </c>
      <c r="N56" s="30">
        <v>-0.1346284003763073</v>
      </c>
      <c r="O56" s="30">
        <v>0.26670290625291249</v>
      </c>
      <c r="P56" s="30">
        <v>-0.18609448049535871</v>
      </c>
      <c r="R56" s="37">
        <v>33</v>
      </c>
      <c r="S56" s="27">
        <v>2</v>
      </c>
      <c r="T56" s="27">
        <v>6</v>
      </c>
      <c r="U56" s="27">
        <v>13</v>
      </c>
      <c r="V56" s="27">
        <v>6</v>
      </c>
      <c r="W56" s="27">
        <v>6</v>
      </c>
      <c r="Y56" s="38">
        <v>1</v>
      </c>
      <c r="Z56" s="29">
        <v>6.0606060606060608E-2</v>
      </c>
      <c r="AA56" s="29">
        <v>0.18181818181818182</v>
      </c>
      <c r="AB56" s="29">
        <v>0.39393939393939392</v>
      </c>
      <c r="AC56" s="29">
        <v>0.18181818181818182</v>
      </c>
      <c r="AD56" s="29">
        <v>0.18181818181818182</v>
      </c>
      <c r="AF56" s="37">
        <v>506</v>
      </c>
      <c r="AG56" s="27">
        <v>44</v>
      </c>
      <c r="AH56" s="27">
        <v>40</v>
      </c>
      <c r="AI56" s="27">
        <v>169</v>
      </c>
      <c r="AJ56" s="27">
        <v>115</v>
      </c>
      <c r="AK56" s="27">
        <v>138</v>
      </c>
      <c r="AM56" s="38">
        <v>1</v>
      </c>
      <c r="AN56" s="29">
        <v>8.6956521739130432E-2</v>
      </c>
      <c r="AO56" s="29">
        <v>7.9051383399209488E-2</v>
      </c>
      <c r="AP56" s="29">
        <v>0.33399209486166009</v>
      </c>
      <c r="AQ56" s="29">
        <v>0.22727272727272727</v>
      </c>
      <c r="AR56" s="29">
        <v>0.27272727272727271</v>
      </c>
    </row>
    <row r="57" spans="1:44" s="4" customFormat="1" ht="15.75" x14ac:dyDescent="0.25">
      <c r="A57" s="12">
        <v>63</v>
      </c>
      <c r="B57" s="7">
        <v>2004</v>
      </c>
      <c r="C57" s="32">
        <v>38047</v>
      </c>
      <c r="D57" s="35">
        <v>138.58695652173913</v>
      </c>
      <c r="E57" s="10">
        <v>235.2941176470589</v>
      </c>
      <c r="F57" s="10">
        <v>95.918367346938794</v>
      </c>
      <c r="G57" s="10">
        <v>117.93103448275853</v>
      </c>
      <c r="H57" s="10">
        <v>196.72131147540989</v>
      </c>
      <c r="I57" s="10">
        <v>137.50000000000003</v>
      </c>
      <c r="K57" s="36">
        <v>1.88636368355104E-2</v>
      </c>
      <c r="L57" s="30">
        <v>0.19918039367751361</v>
      </c>
      <c r="M57" s="30">
        <v>0.58944906321846391</v>
      </c>
      <c r="N57" s="30">
        <v>-0.10607785272329584</v>
      </c>
      <c r="O57" s="30">
        <v>0.36694691873310936</v>
      </c>
      <c r="P57" s="30">
        <v>-0.16747002357049168</v>
      </c>
      <c r="R57" s="37">
        <v>35</v>
      </c>
      <c r="S57" s="27">
        <v>2</v>
      </c>
      <c r="T57" s="27">
        <v>8</v>
      </c>
      <c r="U57" s="27">
        <v>12</v>
      </c>
      <c r="V57" s="27">
        <v>9</v>
      </c>
      <c r="W57" s="27">
        <v>4</v>
      </c>
      <c r="Y57" s="38">
        <v>1</v>
      </c>
      <c r="Z57" s="29">
        <v>5.7142857142857141E-2</v>
      </c>
      <c r="AA57" s="29">
        <v>0.22857142857142856</v>
      </c>
      <c r="AB57" s="29">
        <v>0.34285714285714286</v>
      </c>
      <c r="AC57" s="29">
        <v>0.25714285714285712</v>
      </c>
      <c r="AD57" s="29">
        <v>0.11428571428571428</v>
      </c>
      <c r="AF57" s="37">
        <v>510</v>
      </c>
      <c r="AG57" s="27">
        <v>40</v>
      </c>
      <c r="AH57" s="27">
        <v>47</v>
      </c>
      <c r="AI57" s="27">
        <v>171</v>
      </c>
      <c r="AJ57" s="27">
        <v>120</v>
      </c>
      <c r="AK57" s="27">
        <v>132</v>
      </c>
      <c r="AM57" s="38">
        <v>1</v>
      </c>
      <c r="AN57" s="29">
        <v>7.8431372549019607E-2</v>
      </c>
      <c r="AO57" s="29">
        <v>9.2156862745098045E-2</v>
      </c>
      <c r="AP57" s="29">
        <v>0.3352941176470588</v>
      </c>
      <c r="AQ57" s="29">
        <v>0.23529411764705882</v>
      </c>
      <c r="AR57" s="29">
        <v>0.25882352941176473</v>
      </c>
    </row>
    <row r="58" spans="1:44" s="4" customFormat="1" ht="15.75" x14ac:dyDescent="0.25">
      <c r="A58" s="11">
        <v>64</v>
      </c>
      <c r="B58" s="6">
        <v>2004</v>
      </c>
      <c r="C58" s="33">
        <v>38078</v>
      </c>
      <c r="D58" s="35">
        <v>140.4891304347826</v>
      </c>
      <c r="E58" s="10">
        <v>264.70588235294127</v>
      </c>
      <c r="F58" s="10">
        <v>104.08163265306123</v>
      </c>
      <c r="G58" s="10">
        <v>117.24137931034474</v>
      </c>
      <c r="H58" s="10">
        <v>191.80327868852464</v>
      </c>
      <c r="I58" s="10">
        <v>139.58333333333337</v>
      </c>
      <c r="K58" s="36">
        <v>8.6670013562073489E-3</v>
      </c>
      <c r="L58" s="30">
        <v>0.30981046709777216</v>
      </c>
      <c r="M58" s="30">
        <v>0.66830255923820236</v>
      </c>
      <c r="N58" s="30">
        <v>-0.12502752505147519</v>
      </c>
      <c r="O58" s="30">
        <v>0.24750929632936503</v>
      </c>
      <c r="P58" s="30">
        <v>-0.16015288678646911</v>
      </c>
      <c r="R58" s="37">
        <v>44</v>
      </c>
      <c r="S58" s="27">
        <v>8</v>
      </c>
      <c r="T58" s="27">
        <v>5</v>
      </c>
      <c r="U58" s="27">
        <v>10</v>
      </c>
      <c r="V58" s="27">
        <v>6</v>
      </c>
      <c r="W58" s="27">
        <v>15</v>
      </c>
      <c r="Y58" s="38">
        <v>1</v>
      </c>
      <c r="Z58" s="29">
        <v>0.18181818181818182</v>
      </c>
      <c r="AA58" s="29">
        <v>0.11363636363636363</v>
      </c>
      <c r="AB58" s="29">
        <v>0.22727272727272727</v>
      </c>
      <c r="AC58" s="29">
        <v>0.13636363636363635</v>
      </c>
      <c r="AD58" s="29">
        <v>0.34090909090909088</v>
      </c>
      <c r="AF58" s="37">
        <v>517</v>
      </c>
      <c r="AG58" s="27">
        <v>45</v>
      </c>
      <c r="AH58" s="27">
        <v>51</v>
      </c>
      <c r="AI58" s="27">
        <v>170</v>
      </c>
      <c r="AJ58" s="27">
        <v>117</v>
      </c>
      <c r="AK58" s="27">
        <v>134</v>
      </c>
      <c r="AM58" s="38">
        <v>1</v>
      </c>
      <c r="AN58" s="29">
        <v>8.7040618955512572E-2</v>
      </c>
      <c r="AO58" s="29">
        <v>9.8646034816247577E-2</v>
      </c>
      <c r="AP58" s="29">
        <v>0.32882011605415862</v>
      </c>
      <c r="AQ58" s="29">
        <v>0.22630560928433269</v>
      </c>
      <c r="AR58" s="29">
        <v>0.25918762088974856</v>
      </c>
    </row>
    <row r="59" spans="1:44" s="4" customFormat="1" ht="15.75" x14ac:dyDescent="0.25">
      <c r="A59" s="12">
        <v>65</v>
      </c>
      <c r="B59" s="7">
        <v>2004</v>
      </c>
      <c r="C59" s="32">
        <v>38108</v>
      </c>
      <c r="D59" s="35">
        <v>133.42391304347825</v>
      </c>
      <c r="E59" s="10">
        <v>276.47058823529426</v>
      </c>
      <c r="F59" s="10">
        <v>100.00000000000001</v>
      </c>
      <c r="G59" s="10">
        <v>108.27586206896544</v>
      </c>
      <c r="H59" s="10">
        <v>185.24590163934431</v>
      </c>
      <c r="I59" s="10">
        <v>130.20833333333337</v>
      </c>
      <c r="K59" s="36">
        <v>-5.1313436154749925E-2</v>
      </c>
      <c r="L59" s="30">
        <v>0.49891014548880319</v>
      </c>
      <c r="M59" s="30">
        <v>0.55210670233254455</v>
      </c>
      <c r="N59" s="30">
        <v>-0.20422450816392468</v>
      </c>
      <c r="O59" s="30">
        <v>0.19214815875698266</v>
      </c>
      <c r="P59" s="30">
        <v>-0.2310193242554609</v>
      </c>
      <c r="R59" s="37">
        <v>28</v>
      </c>
      <c r="S59" s="27">
        <v>3</v>
      </c>
      <c r="T59" s="27">
        <v>3</v>
      </c>
      <c r="U59" s="27">
        <v>6</v>
      </c>
      <c r="V59" s="27">
        <v>6</v>
      </c>
      <c r="W59" s="27">
        <v>10</v>
      </c>
      <c r="Y59" s="38">
        <v>1</v>
      </c>
      <c r="Z59" s="29">
        <v>0.10714285714285714</v>
      </c>
      <c r="AA59" s="29">
        <v>0.10714285714285714</v>
      </c>
      <c r="AB59" s="29">
        <v>0.21428571428571427</v>
      </c>
      <c r="AC59" s="29">
        <v>0.21428571428571427</v>
      </c>
      <c r="AD59" s="29">
        <v>0.35714285714285715</v>
      </c>
      <c r="AF59" s="37">
        <v>491</v>
      </c>
      <c r="AG59" s="27">
        <v>47</v>
      </c>
      <c r="AH59" s="27">
        <v>49</v>
      </c>
      <c r="AI59" s="27">
        <v>157</v>
      </c>
      <c r="AJ59" s="27">
        <v>113</v>
      </c>
      <c r="AK59" s="27">
        <v>125</v>
      </c>
      <c r="AM59" s="38">
        <v>1</v>
      </c>
      <c r="AN59" s="29">
        <v>9.5723014256619138E-2</v>
      </c>
      <c r="AO59" s="29">
        <v>9.9796334012219962E-2</v>
      </c>
      <c r="AP59" s="29">
        <v>0.31975560081466398</v>
      </c>
      <c r="AQ59" s="29">
        <v>0.23014256619144602</v>
      </c>
      <c r="AR59" s="29">
        <v>0.25458248472505091</v>
      </c>
    </row>
    <row r="60" spans="1:44" s="4" customFormat="1" ht="15.75" x14ac:dyDescent="0.25">
      <c r="A60" s="11">
        <v>66</v>
      </c>
      <c r="B60" s="6">
        <v>2004</v>
      </c>
      <c r="C60" s="33">
        <v>38139</v>
      </c>
      <c r="D60" s="35">
        <v>129.3478260869565</v>
      </c>
      <c r="E60" s="10">
        <v>264.70588235294133</v>
      </c>
      <c r="F60" s="10">
        <v>100.00000000000001</v>
      </c>
      <c r="G60" s="10">
        <v>104.82758620689647</v>
      </c>
      <c r="H60" s="10">
        <v>181.96721311475414</v>
      </c>
      <c r="I60" s="10">
        <v>123.95833333333336</v>
      </c>
      <c r="K60" s="36">
        <v>-8.2069295591597258E-2</v>
      </c>
      <c r="L60" s="30">
        <v>0.43512673504247124</v>
      </c>
      <c r="M60" s="30">
        <v>0.37756557847509176</v>
      </c>
      <c r="N60" s="30">
        <v>-0.22956767669373601</v>
      </c>
      <c r="O60" s="30">
        <v>0.22264367473107205</v>
      </c>
      <c r="P60" s="30">
        <v>-0.2724064397919681</v>
      </c>
      <c r="R60" s="37">
        <v>38</v>
      </c>
      <c r="S60" s="27">
        <v>1</v>
      </c>
      <c r="T60" s="27">
        <v>6</v>
      </c>
      <c r="U60" s="27">
        <v>16</v>
      </c>
      <c r="V60" s="27">
        <v>5</v>
      </c>
      <c r="W60" s="27">
        <v>10</v>
      </c>
      <c r="Y60" s="38">
        <v>1</v>
      </c>
      <c r="Z60" s="29">
        <v>2.6315789473684209E-2</v>
      </c>
      <c r="AA60" s="29">
        <v>0.15789473684210525</v>
      </c>
      <c r="AB60" s="29">
        <v>0.42105263157894735</v>
      </c>
      <c r="AC60" s="29">
        <v>0.13157894736842105</v>
      </c>
      <c r="AD60" s="29">
        <v>0.26315789473684209</v>
      </c>
      <c r="AF60" s="37">
        <v>476</v>
      </c>
      <c r="AG60" s="27">
        <v>45</v>
      </c>
      <c r="AH60" s="27">
        <v>49</v>
      </c>
      <c r="AI60" s="27">
        <v>152</v>
      </c>
      <c r="AJ60" s="27">
        <v>111</v>
      </c>
      <c r="AK60" s="27">
        <v>119</v>
      </c>
      <c r="AM60" s="38">
        <v>1</v>
      </c>
      <c r="AN60" s="29">
        <v>9.4537815126050417E-2</v>
      </c>
      <c r="AO60" s="29">
        <v>0.10294117647058823</v>
      </c>
      <c r="AP60" s="29">
        <v>0.31932773109243695</v>
      </c>
      <c r="AQ60" s="29">
        <v>0.23319327731092437</v>
      </c>
      <c r="AR60" s="29">
        <v>0.25</v>
      </c>
    </row>
    <row r="61" spans="1:44" s="4" customFormat="1" ht="15.75" x14ac:dyDescent="0.25">
      <c r="A61" s="12">
        <v>67</v>
      </c>
      <c r="B61" s="7">
        <v>2004</v>
      </c>
      <c r="C61" s="32">
        <v>38169</v>
      </c>
      <c r="D61" s="35">
        <v>127.17391304347824</v>
      </c>
      <c r="E61" s="10">
        <v>258.82352941176487</v>
      </c>
      <c r="F61" s="10">
        <v>102.04081632653063</v>
      </c>
      <c r="G61" s="10">
        <v>101.3793103448275</v>
      </c>
      <c r="H61" s="10">
        <v>173.77049180327873</v>
      </c>
      <c r="I61" s="10">
        <v>126.04166666666669</v>
      </c>
      <c r="K61" s="36">
        <v>-9.7496702388377154E-2</v>
      </c>
      <c r="L61" s="30">
        <v>0.24448059646558407</v>
      </c>
      <c r="M61" s="30">
        <v>0.48942532754326029</v>
      </c>
      <c r="N61" s="30">
        <v>-0.24728032458767568</v>
      </c>
      <c r="O61" s="30">
        <v>9.5189803649728066E-2</v>
      </c>
      <c r="P61" s="30">
        <v>-0.23200373438728028</v>
      </c>
      <c r="R61" s="37">
        <v>40</v>
      </c>
      <c r="S61" s="27">
        <v>4</v>
      </c>
      <c r="T61" s="27">
        <v>2</v>
      </c>
      <c r="U61" s="27">
        <v>11</v>
      </c>
      <c r="V61" s="27">
        <v>11</v>
      </c>
      <c r="W61" s="27">
        <v>12</v>
      </c>
      <c r="Y61" s="38">
        <v>1</v>
      </c>
      <c r="Z61" s="29">
        <v>0.1</v>
      </c>
      <c r="AA61" s="29">
        <v>0.05</v>
      </c>
      <c r="AB61" s="29">
        <v>0.27500000000000002</v>
      </c>
      <c r="AC61" s="29">
        <v>0.27500000000000002</v>
      </c>
      <c r="AD61" s="29">
        <v>0.3</v>
      </c>
      <c r="AF61" s="37">
        <v>468</v>
      </c>
      <c r="AG61" s="27">
        <v>44</v>
      </c>
      <c r="AH61" s="27">
        <v>50</v>
      </c>
      <c r="AI61" s="27">
        <v>147</v>
      </c>
      <c r="AJ61" s="27">
        <v>106</v>
      </c>
      <c r="AK61" s="27">
        <v>121</v>
      </c>
      <c r="AM61" s="38">
        <v>1</v>
      </c>
      <c r="AN61" s="29">
        <v>9.4017094017094016E-2</v>
      </c>
      <c r="AO61" s="29">
        <v>0.10683760683760683</v>
      </c>
      <c r="AP61" s="29">
        <v>0.3141025641025641</v>
      </c>
      <c r="AQ61" s="29">
        <v>0.2264957264957265</v>
      </c>
      <c r="AR61" s="29">
        <v>0.25854700854700857</v>
      </c>
    </row>
    <row r="62" spans="1:44" s="4" customFormat="1" ht="15.75" x14ac:dyDescent="0.25">
      <c r="A62" s="11">
        <v>68</v>
      </c>
      <c r="B62" s="6">
        <v>2004</v>
      </c>
      <c r="C62" s="33">
        <v>38200</v>
      </c>
      <c r="D62" s="35">
        <v>123.36956521739128</v>
      </c>
      <c r="E62" s="10">
        <v>247.05882352941194</v>
      </c>
      <c r="F62" s="10">
        <v>108.16326530612247</v>
      </c>
      <c r="G62" s="10">
        <v>104.82758620689647</v>
      </c>
      <c r="H62" s="10">
        <v>145.90163934426235</v>
      </c>
      <c r="I62" s="10">
        <v>122.91666666666669</v>
      </c>
      <c r="K62" s="36">
        <v>-0.13285578091975869</v>
      </c>
      <c r="L62" s="30">
        <v>4.073445211186888E-2</v>
      </c>
      <c r="M62" s="30">
        <v>0.79235745426762905</v>
      </c>
      <c r="N62" s="30">
        <v>-0.17522115242559133</v>
      </c>
      <c r="O62" s="30">
        <v>-0.18188661109668836</v>
      </c>
      <c r="P62" s="30">
        <v>-0.26503951553735328</v>
      </c>
      <c r="R62" s="37">
        <v>44</v>
      </c>
      <c r="S62" s="27">
        <v>3</v>
      </c>
      <c r="T62" s="27">
        <v>4</v>
      </c>
      <c r="U62" s="27">
        <v>20</v>
      </c>
      <c r="V62" s="27">
        <v>2</v>
      </c>
      <c r="W62" s="27">
        <v>15</v>
      </c>
      <c r="Y62" s="38">
        <v>1</v>
      </c>
      <c r="Z62" s="29">
        <v>6.8181818181818177E-2</v>
      </c>
      <c r="AA62" s="29">
        <v>9.0909090909090912E-2</v>
      </c>
      <c r="AB62" s="29">
        <v>0.45454545454545453</v>
      </c>
      <c r="AC62" s="29">
        <v>4.5454545454545456E-2</v>
      </c>
      <c r="AD62" s="29">
        <v>0.34090909090909088</v>
      </c>
      <c r="AF62" s="37">
        <v>454</v>
      </c>
      <c r="AG62" s="27">
        <v>42</v>
      </c>
      <c r="AH62" s="27">
        <v>53</v>
      </c>
      <c r="AI62" s="27">
        <v>152</v>
      </c>
      <c r="AJ62" s="27">
        <v>89</v>
      </c>
      <c r="AK62" s="27">
        <v>118</v>
      </c>
      <c r="AM62" s="38">
        <v>1</v>
      </c>
      <c r="AN62" s="29">
        <v>9.2511013215859028E-2</v>
      </c>
      <c r="AO62" s="29">
        <v>0.11674008810572688</v>
      </c>
      <c r="AP62" s="29">
        <v>0.33480176211453744</v>
      </c>
      <c r="AQ62" s="29">
        <v>0.1960352422907489</v>
      </c>
      <c r="AR62" s="29">
        <v>0.25991189427312777</v>
      </c>
    </row>
    <row r="63" spans="1:44" s="4" customFormat="1" ht="15.75" x14ac:dyDescent="0.25">
      <c r="A63" s="12">
        <v>69</v>
      </c>
      <c r="B63" s="7">
        <v>2004</v>
      </c>
      <c r="C63" s="32">
        <v>38231</v>
      </c>
      <c r="D63" s="35">
        <v>122.28260869565216</v>
      </c>
      <c r="E63" s="10">
        <v>264.70588235294133</v>
      </c>
      <c r="F63" s="10">
        <v>104.08163265306125</v>
      </c>
      <c r="G63" s="10">
        <v>102.06896551724131</v>
      </c>
      <c r="H63" s="10">
        <v>142.62295081967218</v>
      </c>
      <c r="I63" s="10">
        <v>123.95833333333334</v>
      </c>
      <c r="K63" s="36">
        <v>-0.10458036165188811</v>
      </c>
      <c r="L63" s="30">
        <v>0.27276424638525665</v>
      </c>
      <c r="M63" s="30">
        <v>0.66830255923820236</v>
      </c>
      <c r="N63" s="30">
        <v>-0.20554753770783851</v>
      </c>
      <c r="O63" s="30">
        <v>-0.20755555701327377</v>
      </c>
      <c r="P63" s="30">
        <v>-0.15334338306649065</v>
      </c>
      <c r="R63" s="37">
        <v>36</v>
      </c>
      <c r="S63" s="27">
        <v>4</v>
      </c>
      <c r="T63" s="27">
        <v>3</v>
      </c>
      <c r="U63" s="27">
        <v>12</v>
      </c>
      <c r="V63" s="27">
        <v>7</v>
      </c>
      <c r="W63" s="27">
        <v>10</v>
      </c>
      <c r="Y63" s="38">
        <v>1</v>
      </c>
      <c r="Z63" s="29">
        <v>0.1111111111111111</v>
      </c>
      <c r="AA63" s="29">
        <v>8.3333333333333329E-2</v>
      </c>
      <c r="AB63" s="29">
        <v>0.33333333333333331</v>
      </c>
      <c r="AC63" s="29">
        <v>0.19444444444444445</v>
      </c>
      <c r="AD63" s="29">
        <v>0.27777777777777779</v>
      </c>
      <c r="AF63" s="37">
        <v>450</v>
      </c>
      <c r="AG63" s="27">
        <v>45</v>
      </c>
      <c r="AH63" s="27">
        <v>51</v>
      </c>
      <c r="AI63" s="27">
        <v>148</v>
      </c>
      <c r="AJ63" s="27">
        <v>87</v>
      </c>
      <c r="AK63" s="27">
        <v>119</v>
      </c>
      <c r="AM63" s="38">
        <v>1</v>
      </c>
      <c r="AN63" s="29">
        <v>0.1</v>
      </c>
      <c r="AO63" s="29">
        <v>0.11333333333333333</v>
      </c>
      <c r="AP63" s="29">
        <v>0.3288888888888889</v>
      </c>
      <c r="AQ63" s="29">
        <v>0.19333333333333333</v>
      </c>
      <c r="AR63" s="29">
        <v>0.26444444444444443</v>
      </c>
    </row>
    <row r="64" spans="1:44" s="4" customFormat="1" ht="15.75" x14ac:dyDescent="0.25">
      <c r="A64" s="11">
        <v>70</v>
      </c>
      <c r="B64" s="6">
        <v>2004</v>
      </c>
      <c r="C64" s="33">
        <v>38261</v>
      </c>
      <c r="D64" s="35">
        <v>124.7282608695652</v>
      </c>
      <c r="E64" s="10">
        <v>264.70588235294133</v>
      </c>
      <c r="F64" s="10">
        <v>108.16326530612248</v>
      </c>
      <c r="G64" s="10">
        <v>104.13793103448268</v>
      </c>
      <c r="H64" s="10">
        <v>154.09836065573776</v>
      </c>
      <c r="I64" s="10">
        <v>120.83333333333334</v>
      </c>
      <c r="K64" s="36">
        <v>-3.6842681266410326E-2</v>
      </c>
      <c r="L64" s="30">
        <v>0.43512673504247101</v>
      </c>
      <c r="M64" s="30">
        <v>0.67880929027805825</v>
      </c>
      <c r="N64" s="30">
        <v>-0.12358001326625689</v>
      </c>
      <c r="O64" s="30">
        <v>-0.11974201982641253</v>
      </c>
      <c r="P64" s="30">
        <v>-0.13788522138214332</v>
      </c>
      <c r="R64" s="37">
        <v>34</v>
      </c>
      <c r="S64" s="27">
        <v>2</v>
      </c>
      <c r="T64" s="27">
        <v>4</v>
      </c>
      <c r="U64" s="27">
        <v>12</v>
      </c>
      <c r="V64" s="27">
        <v>11</v>
      </c>
      <c r="W64" s="27">
        <v>5</v>
      </c>
      <c r="Y64" s="38">
        <v>1</v>
      </c>
      <c r="Z64" s="29">
        <v>5.8823529411764705E-2</v>
      </c>
      <c r="AA64" s="29">
        <v>0.11764705882352941</v>
      </c>
      <c r="AB64" s="29">
        <v>0.35294117647058826</v>
      </c>
      <c r="AC64" s="29">
        <v>0.3235294117647059</v>
      </c>
      <c r="AD64" s="29">
        <v>0.14705882352941177</v>
      </c>
      <c r="AF64" s="37">
        <v>459</v>
      </c>
      <c r="AG64" s="27">
        <v>45</v>
      </c>
      <c r="AH64" s="27">
        <v>53</v>
      </c>
      <c r="AI64" s="27">
        <v>151</v>
      </c>
      <c r="AJ64" s="27">
        <v>94</v>
      </c>
      <c r="AK64" s="27">
        <v>116</v>
      </c>
      <c r="AM64" s="38">
        <v>1</v>
      </c>
      <c r="AN64" s="29">
        <v>9.8039215686274508E-2</v>
      </c>
      <c r="AO64" s="29">
        <v>0.11546840958605664</v>
      </c>
      <c r="AP64" s="29">
        <v>0.32897603485838778</v>
      </c>
      <c r="AQ64" s="29">
        <v>0.20479302832244009</v>
      </c>
      <c r="AR64" s="29">
        <v>0.25272331154684097</v>
      </c>
    </row>
    <row r="65" spans="1:44" s="4" customFormat="1" ht="15.75" x14ac:dyDescent="0.25">
      <c r="A65" s="12">
        <v>71</v>
      </c>
      <c r="B65" s="7">
        <v>2004</v>
      </c>
      <c r="C65" s="32">
        <v>38292</v>
      </c>
      <c r="D65" s="35">
        <v>127.98913043478258</v>
      </c>
      <c r="E65" s="10">
        <v>264.70588235294133</v>
      </c>
      <c r="F65" s="10">
        <v>112.2448979591837</v>
      </c>
      <c r="G65" s="10">
        <v>108.96551724137923</v>
      </c>
      <c r="H65" s="10">
        <v>152.45901639344268</v>
      </c>
      <c r="I65" s="10">
        <v>125.00000000000001</v>
      </c>
      <c r="K65" s="36">
        <v>9.5215196608378072E-3</v>
      </c>
      <c r="L65" s="30">
        <v>0.23775598929797481</v>
      </c>
      <c r="M65" s="30">
        <v>0.74216058425081499</v>
      </c>
      <c r="N65" s="30">
        <v>-2.040913195161953E-2</v>
      </c>
      <c r="O65" s="30">
        <v>-0.10393295032024186</v>
      </c>
      <c r="P65" s="30">
        <v>-0.1014792981890682</v>
      </c>
      <c r="R65" s="37">
        <v>54</v>
      </c>
      <c r="S65" s="27">
        <v>7</v>
      </c>
      <c r="T65" s="27">
        <v>5</v>
      </c>
      <c r="U65" s="27">
        <v>19</v>
      </c>
      <c r="V65" s="27">
        <v>9</v>
      </c>
      <c r="W65" s="27">
        <v>14</v>
      </c>
      <c r="Y65" s="38">
        <v>1</v>
      </c>
      <c r="Z65" s="29">
        <v>0.12962962962962962</v>
      </c>
      <c r="AA65" s="29">
        <v>9.2592592592592587E-2</v>
      </c>
      <c r="AB65" s="29">
        <v>0.35185185185185186</v>
      </c>
      <c r="AC65" s="29">
        <v>0.16666666666666666</v>
      </c>
      <c r="AD65" s="29">
        <v>0.25925925925925924</v>
      </c>
      <c r="AF65" s="37">
        <v>471</v>
      </c>
      <c r="AG65" s="27">
        <v>45</v>
      </c>
      <c r="AH65" s="27">
        <v>55</v>
      </c>
      <c r="AI65" s="27">
        <v>158</v>
      </c>
      <c r="AJ65" s="27">
        <v>93</v>
      </c>
      <c r="AK65" s="27">
        <v>120</v>
      </c>
      <c r="AM65" s="38">
        <v>1</v>
      </c>
      <c r="AN65" s="29">
        <v>9.5541401273885357E-2</v>
      </c>
      <c r="AO65" s="29">
        <v>0.11677282377919321</v>
      </c>
      <c r="AP65" s="29">
        <v>0.3354564755838641</v>
      </c>
      <c r="AQ65" s="29">
        <v>0.19745222929936307</v>
      </c>
      <c r="AR65" s="29">
        <v>0.25477707006369427</v>
      </c>
    </row>
    <row r="66" spans="1:44" s="4" customFormat="1" ht="15.75" x14ac:dyDescent="0.25">
      <c r="A66" s="11">
        <v>72</v>
      </c>
      <c r="B66" s="6">
        <v>2004</v>
      </c>
      <c r="C66" s="33">
        <v>38322</v>
      </c>
      <c r="D66" s="35">
        <v>132.06521739130432</v>
      </c>
      <c r="E66" s="10">
        <v>276.47058823529431</v>
      </c>
      <c r="F66" s="10">
        <v>110.20408163265309</v>
      </c>
      <c r="G66" s="10">
        <v>107.58620689655164</v>
      </c>
      <c r="H66" s="10">
        <v>149.18032786885252</v>
      </c>
      <c r="I66" s="10">
        <v>143.75</v>
      </c>
      <c r="K66" s="36">
        <v>2.4111586151039033E-2</v>
      </c>
      <c r="L66" s="30">
        <v>0.16463141069661513</v>
      </c>
      <c r="M66" s="30">
        <v>0.4766204040125166</v>
      </c>
      <c r="N66" s="30">
        <v>-4.4655181672122124E-2</v>
      </c>
      <c r="O66" s="30">
        <v>-0.17112132974951622</v>
      </c>
      <c r="P66" s="30">
        <v>0.10796341175595603</v>
      </c>
      <c r="R66" s="37">
        <v>65</v>
      </c>
      <c r="S66" s="27">
        <v>8</v>
      </c>
      <c r="T66" s="27">
        <v>6</v>
      </c>
      <c r="U66" s="27">
        <v>16</v>
      </c>
      <c r="V66" s="27">
        <v>11</v>
      </c>
      <c r="W66" s="27">
        <v>24</v>
      </c>
      <c r="Y66" s="38">
        <v>1</v>
      </c>
      <c r="Z66" s="29">
        <v>0.12307692307692308</v>
      </c>
      <c r="AA66" s="29">
        <v>9.2307692307692313E-2</v>
      </c>
      <c r="AB66" s="29">
        <v>0.24615384615384617</v>
      </c>
      <c r="AC66" s="29">
        <v>0.16923076923076924</v>
      </c>
      <c r="AD66" s="29">
        <v>0.36923076923076925</v>
      </c>
      <c r="AF66" s="37">
        <v>486</v>
      </c>
      <c r="AG66" s="27">
        <v>47</v>
      </c>
      <c r="AH66" s="27">
        <v>54</v>
      </c>
      <c r="AI66" s="27">
        <v>156</v>
      </c>
      <c r="AJ66" s="27">
        <v>91</v>
      </c>
      <c r="AK66" s="27">
        <v>138</v>
      </c>
      <c r="AM66" s="38">
        <v>1</v>
      </c>
      <c r="AN66" s="29">
        <v>9.6707818930041156E-2</v>
      </c>
      <c r="AO66" s="29">
        <v>0.1111111111111111</v>
      </c>
      <c r="AP66" s="29">
        <v>0.32098765432098764</v>
      </c>
      <c r="AQ66" s="29">
        <v>0.18724279835390947</v>
      </c>
      <c r="AR66" s="29">
        <v>0.2839506172839506</v>
      </c>
    </row>
    <row r="67" spans="1:44" s="4" customFormat="1" ht="15.75" x14ac:dyDescent="0.25">
      <c r="A67" s="12">
        <v>73</v>
      </c>
      <c r="B67" s="7">
        <v>2005</v>
      </c>
      <c r="C67" s="32">
        <v>38353</v>
      </c>
      <c r="D67" s="35">
        <v>126.90217391304346</v>
      </c>
      <c r="E67" s="10">
        <v>264.70588235294139</v>
      </c>
      <c r="F67" s="10">
        <v>110.20408163265309</v>
      </c>
      <c r="G67" s="10">
        <v>104.82758620689647</v>
      </c>
      <c r="H67" s="10">
        <v>142.62295081967218</v>
      </c>
      <c r="I67" s="10">
        <v>134.375</v>
      </c>
      <c r="K67" s="36">
        <v>-4.6077640687992139E-2</v>
      </c>
      <c r="L67" s="30">
        <v>6.2420366408132866E-2</v>
      </c>
      <c r="M67" s="30">
        <v>0.4766204040125166</v>
      </c>
      <c r="N67" s="30">
        <v>-6.9151202654888277E-2</v>
      </c>
      <c r="O67" s="30">
        <v>-0.23541270430751537</v>
      </c>
      <c r="P67" s="30">
        <v>-3.4090245553248466E-2</v>
      </c>
      <c r="R67" s="37">
        <v>16</v>
      </c>
      <c r="S67" s="27">
        <v>1</v>
      </c>
      <c r="T67" s="27">
        <v>2</v>
      </c>
      <c r="U67" s="27">
        <v>5</v>
      </c>
      <c r="V67" s="27">
        <v>4</v>
      </c>
      <c r="W67" s="27">
        <v>4</v>
      </c>
      <c r="Y67" s="38">
        <v>1</v>
      </c>
      <c r="Z67" s="29">
        <v>6.25E-2</v>
      </c>
      <c r="AA67" s="29">
        <v>0.125</v>
      </c>
      <c r="AB67" s="29">
        <v>0.3125</v>
      </c>
      <c r="AC67" s="29">
        <v>0.25</v>
      </c>
      <c r="AD67" s="29">
        <v>0.25</v>
      </c>
      <c r="AF67" s="37">
        <v>467</v>
      </c>
      <c r="AG67" s="27">
        <v>45</v>
      </c>
      <c r="AH67" s="27">
        <v>54</v>
      </c>
      <c r="AI67" s="27">
        <v>152</v>
      </c>
      <c r="AJ67" s="27">
        <v>87</v>
      </c>
      <c r="AK67" s="27">
        <v>129</v>
      </c>
      <c r="AM67" s="38">
        <v>1</v>
      </c>
      <c r="AN67" s="29">
        <v>9.6359743040685231E-2</v>
      </c>
      <c r="AO67" s="29">
        <v>0.11563169164882227</v>
      </c>
      <c r="AP67" s="29">
        <v>0.32548179871520344</v>
      </c>
      <c r="AQ67" s="29">
        <v>0.18629550321199143</v>
      </c>
      <c r="AR67" s="29">
        <v>0.27623126338329762</v>
      </c>
    </row>
    <row r="68" spans="1:44" s="4" customFormat="1" ht="15.75" x14ac:dyDescent="0.25">
      <c r="A68" s="11">
        <v>74</v>
      </c>
      <c r="B68" s="6">
        <v>2005</v>
      </c>
      <c r="C68" s="33">
        <v>38384</v>
      </c>
      <c r="D68" s="35">
        <v>123.36956521739128</v>
      </c>
      <c r="E68" s="10">
        <v>264.70588235294139</v>
      </c>
      <c r="F68" s="10">
        <v>104.08163265306125</v>
      </c>
      <c r="G68" s="10">
        <v>101.3793103448275</v>
      </c>
      <c r="H68" s="10">
        <v>140.9836065573771</v>
      </c>
      <c r="I68" s="10">
        <v>130.20833333333331</v>
      </c>
      <c r="K68" s="36">
        <v>-0.10276679841897252</v>
      </c>
      <c r="L68" s="30">
        <v>2.2727272727273151E-2</v>
      </c>
      <c r="M68" s="30">
        <v>0.27500000000000013</v>
      </c>
      <c r="N68" s="30">
        <v>-0.13017751479289952</v>
      </c>
      <c r="O68" s="30">
        <v>-0.25217391304347814</v>
      </c>
      <c r="P68" s="30">
        <v>-9.4202898550724945E-2</v>
      </c>
      <c r="R68" s="37">
        <v>20</v>
      </c>
      <c r="S68" s="27">
        <v>2</v>
      </c>
      <c r="T68" s="27">
        <v>3</v>
      </c>
      <c r="U68" s="27">
        <v>8</v>
      </c>
      <c r="V68" s="27">
        <v>5</v>
      </c>
      <c r="W68" s="27">
        <v>2</v>
      </c>
      <c r="Y68" s="38">
        <v>1</v>
      </c>
      <c r="Z68" s="29">
        <v>0.1</v>
      </c>
      <c r="AA68" s="29">
        <v>0.15</v>
      </c>
      <c r="AB68" s="29">
        <v>0.4</v>
      </c>
      <c r="AC68" s="29">
        <v>0.25</v>
      </c>
      <c r="AD68" s="29">
        <v>0.1</v>
      </c>
      <c r="AF68" s="37">
        <v>454</v>
      </c>
      <c r="AG68" s="27">
        <v>45</v>
      </c>
      <c r="AH68" s="27">
        <v>51</v>
      </c>
      <c r="AI68" s="27">
        <v>147</v>
      </c>
      <c r="AJ68" s="27">
        <v>86</v>
      </c>
      <c r="AK68" s="27">
        <v>125</v>
      </c>
      <c r="AM68" s="38">
        <v>1</v>
      </c>
      <c r="AN68" s="29">
        <v>9.9118942731277526E-2</v>
      </c>
      <c r="AO68" s="29">
        <v>0.11233480176211454</v>
      </c>
      <c r="AP68" s="29">
        <v>0.32378854625550663</v>
      </c>
      <c r="AQ68" s="29">
        <v>0.1894273127753304</v>
      </c>
      <c r="AR68" s="29">
        <v>0.2753303964757709</v>
      </c>
    </row>
    <row r="69" spans="1:44" s="4" customFormat="1" ht="15.75" x14ac:dyDescent="0.25">
      <c r="A69" s="12">
        <v>75</v>
      </c>
      <c r="B69" s="7">
        <v>2005</v>
      </c>
      <c r="C69" s="32">
        <v>38412</v>
      </c>
      <c r="D69" s="35">
        <v>120.92391304347824</v>
      </c>
      <c r="E69" s="10">
        <v>258.82352941176492</v>
      </c>
      <c r="F69" s="10">
        <v>95.918367346938794</v>
      </c>
      <c r="G69" s="10">
        <v>101.3793103448275</v>
      </c>
      <c r="H69" s="10">
        <v>132.78688524590169</v>
      </c>
      <c r="I69" s="10">
        <v>131.24999999999997</v>
      </c>
      <c r="K69" s="36">
        <v>-0.12745098039215697</v>
      </c>
      <c r="L69" s="30">
        <v>0.10000000000000053</v>
      </c>
      <c r="M69" s="30">
        <v>0</v>
      </c>
      <c r="N69" s="30">
        <v>-0.14035087719298256</v>
      </c>
      <c r="O69" s="30">
        <v>-0.32499999999999996</v>
      </c>
      <c r="P69" s="30">
        <v>-4.5454545454545858E-2</v>
      </c>
      <c r="R69" s="37">
        <v>26</v>
      </c>
      <c r="S69" s="27">
        <v>1</v>
      </c>
      <c r="T69" s="27">
        <v>4</v>
      </c>
      <c r="U69" s="27">
        <v>12</v>
      </c>
      <c r="V69" s="27">
        <v>4</v>
      </c>
      <c r="W69" s="27">
        <v>5</v>
      </c>
      <c r="Y69" s="38">
        <v>1</v>
      </c>
      <c r="Z69" s="29">
        <v>3.8461538461538464E-2</v>
      </c>
      <c r="AA69" s="29">
        <v>0.15384615384615385</v>
      </c>
      <c r="AB69" s="29">
        <v>0.46153846153846156</v>
      </c>
      <c r="AC69" s="29">
        <v>0.15384615384615385</v>
      </c>
      <c r="AD69" s="29">
        <v>0.19230769230769232</v>
      </c>
      <c r="AF69" s="37">
        <v>445</v>
      </c>
      <c r="AG69" s="27">
        <v>44</v>
      </c>
      <c r="AH69" s="27">
        <v>47</v>
      </c>
      <c r="AI69" s="27">
        <v>147</v>
      </c>
      <c r="AJ69" s="27">
        <v>81</v>
      </c>
      <c r="AK69" s="27">
        <v>126</v>
      </c>
      <c r="AM69" s="38">
        <v>1</v>
      </c>
      <c r="AN69" s="29">
        <v>9.8876404494382023E-2</v>
      </c>
      <c r="AO69" s="29">
        <v>0.10561797752808989</v>
      </c>
      <c r="AP69" s="29">
        <v>0.33033707865168538</v>
      </c>
      <c r="AQ69" s="29">
        <v>0.18202247191011237</v>
      </c>
      <c r="AR69" s="29">
        <v>0.28314606741573034</v>
      </c>
    </row>
    <row r="70" spans="1:44" s="4" customFormat="1" ht="15.75" x14ac:dyDescent="0.25">
      <c r="A70" s="11">
        <v>76</v>
      </c>
      <c r="B70" s="6">
        <v>2005</v>
      </c>
      <c r="C70" s="33">
        <v>38443</v>
      </c>
      <c r="D70" s="35">
        <v>115.48913043478258</v>
      </c>
      <c r="E70" s="10">
        <v>211.76470588235313</v>
      </c>
      <c r="F70" s="10">
        <v>91.836734693877574</v>
      </c>
      <c r="G70" s="10">
        <v>103.44827586206888</v>
      </c>
      <c r="H70" s="10">
        <v>127.86885245901644</v>
      </c>
      <c r="I70" s="10">
        <v>120.8333333333333</v>
      </c>
      <c r="K70" s="36">
        <v>-0.17794970986460357</v>
      </c>
      <c r="L70" s="30">
        <v>-0.19999999999999962</v>
      </c>
      <c r="M70" s="30">
        <v>-0.11764705882352933</v>
      </c>
      <c r="N70" s="30">
        <v>-0.11764705882352944</v>
      </c>
      <c r="O70" s="30">
        <v>-0.33333333333333326</v>
      </c>
      <c r="P70" s="30">
        <v>-0.13432835820895572</v>
      </c>
      <c r="R70" s="37">
        <v>24</v>
      </c>
      <c r="S70" s="27">
        <v>0</v>
      </c>
      <c r="T70" s="27">
        <v>3</v>
      </c>
      <c r="U70" s="27">
        <v>13</v>
      </c>
      <c r="V70" s="27">
        <v>3</v>
      </c>
      <c r="W70" s="27">
        <v>5</v>
      </c>
      <c r="Y70" s="38">
        <v>1</v>
      </c>
      <c r="Z70" s="29">
        <v>0</v>
      </c>
      <c r="AA70" s="29">
        <v>0.125</v>
      </c>
      <c r="AB70" s="29">
        <v>0.54166666666666663</v>
      </c>
      <c r="AC70" s="29">
        <v>0.125</v>
      </c>
      <c r="AD70" s="29">
        <v>0.20833333333333334</v>
      </c>
      <c r="AF70" s="37">
        <v>425</v>
      </c>
      <c r="AG70" s="27">
        <v>36</v>
      </c>
      <c r="AH70" s="27">
        <v>45</v>
      </c>
      <c r="AI70" s="27">
        <v>150</v>
      </c>
      <c r="AJ70" s="27">
        <v>78</v>
      </c>
      <c r="AK70" s="27">
        <v>116</v>
      </c>
      <c r="AM70" s="38">
        <v>1</v>
      </c>
      <c r="AN70" s="29">
        <v>8.4705882352941173E-2</v>
      </c>
      <c r="AO70" s="29">
        <v>0.10588235294117647</v>
      </c>
      <c r="AP70" s="29">
        <v>0.35294117647058826</v>
      </c>
      <c r="AQ70" s="29">
        <v>0.18352941176470589</v>
      </c>
      <c r="AR70" s="29">
        <v>0.27294117647058824</v>
      </c>
    </row>
    <row r="71" spans="1:44" s="4" customFormat="1" ht="15.75" x14ac:dyDescent="0.25">
      <c r="A71" s="12">
        <v>77</v>
      </c>
      <c r="B71" s="7">
        <v>2005</v>
      </c>
      <c r="C71" s="32">
        <v>38473</v>
      </c>
      <c r="D71" s="35">
        <v>113.85869565217388</v>
      </c>
      <c r="E71" s="10">
        <v>200.00000000000017</v>
      </c>
      <c r="F71" s="10">
        <v>85.714285714285737</v>
      </c>
      <c r="G71" s="10">
        <v>102.0689655172413</v>
      </c>
      <c r="H71" s="10">
        <v>129.50819672131152</v>
      </c>
      <c r="I71" s="10">
        <v>120.8333333333333</v>
      </c>
      <c r="K71" s="36">
        <v>-0.14663951120162955</v>
      </c>
      <c r="L71" s="30">
        <v>-0.2765957446808508</v>
      </c>
      <c r="M71" s="30">
        <v>-0.14285714285714279</v>
      </c>
      <c r="N71" s="30">
        <v>-5.7324840764331308E-2</v>
      </c>
      <c r="O71" s="30">
        <v>-0.3008849557522123</v>
      </c>
      <c r="P71" s="30">
        <v>-7.2000000000000508E-2</v>
      </c>
      <c r="R71" s="37">
        <v>22</v>
      </c>
      <c r="S71" s="27">
        <v>1</v>
      </c>
      <c r="T71" s="27">
        <v>0</v>
      </c>
      <c r="U71" s="27">
        <v>4</v>
      </c>
      <c r="V71" s="27">
        <v>7</v>
      </c>
      <c r="W71" s="27">
        <v>10</v>
      </c>
      <c r="Y71" s="38">
        <v>1</v>
      </c>
      <c r="Z71" s="29">
        <v>4.5454545454545456E-2</v>
      </c>
      <c r="AA71" s="29">
        <v>0</v>
      </c>
      <c r="AB71" s="29">
        <v>0.18181818181818182</v>
      </c>
      <c r="AC71" s="29">
        <v>0.31818181818181818</v>
      </c>
      <c r="AD71" s="29">
        <v>0.45454545454545453</v>
      </c>
      <c r="AF71" s="37">
        <v>419</v>
      </c>
      <c r="AG71" s="27">
        <v>34</v>
      </c>
      <c r="AH71" s="27">
        <v>42</v>
      </c>
      <c r="AI71" s="27">
        <v>148</v>
      </c>
      <c r="AJ71" s="27">
        <v>79</v>
      </c>
      <c r="AK71" s="27">
        <v>116</v>
      </c>
      <c r="AM71" s="38">
        <v>1</v>
      </c>
      <c r="AN71" s="29">
        <v>8.1145584725536998E-2</v>
      </c>
      <c r="AO71" s="29">
        <v>0.10023866348448687</v>
      </c>
      <c r="AP71" s="29">
        <v>0.3532219570405728</v>
      </c>
      <c r="AQ71" s="29">
        <v>0.18854415274463007</v>
      </c>
      <c r="AR71" s="29">
        <v>0.27684964200477324</v>
      </c>
    </row>
    <row r="72" spans="1:44" s="4" customFormat="1" ht="15.75" x14ac:dyDescent="0.25">
      <c r="A72" s="11">
        <v>78</v>
      </c>
      <c r="B72" s="6">
        <v>2005</v>
      </c>
      <c r="C72" s="33">
        <v>38504</v>
      </c>
      <c r="D72" s="35">
        <v>113.31521739130432</v>
      </c>
      <c r="E72" s="10">
        <v>211.76470588235313</v>
      </c>
      <c r="F72" s="10">
        <v>75.510204081632665</v>
      </c>
      <c r="G72" s="10">
        <v>101.3793103448275</v>
      </c>
      <c r="H72" s="10">
        <v>136.06557377049185</v>
      </c>
      <c r="I72" s="10">
        <v>118.74999999999996</v>
      </c>
      <c r="K72" s="36">
        <v>-0.12394957983193289</v>
      </c>
      <c r="L72" s="30">
        <v>-0.19999999999999973</v>
      </c>
      <c r="M72" s="30">
        <v>-0.24489795918367341</v>
      </c>
      <c r="N72" s="30">
        <v>-3.289473684210531E-2</v>
      </c>
      <c r="O72" s="30">
        <v>-0.25225225225225223</v>
      </c>
      <c r="P72" s="30">
        <v>-4.2016806722689592E-2</v>
      </c>
      <c r="R72" s="37">
        <v>36</v>
      </c>
      <c r="S72" s="27">
        <v>3</v>
      </c>
      <c r="T72" s="27">
        <v>1</v>
      </c>
      <c r="U72" s="27">
        <v>15</v>
      </c>
      <c r="V72" s="27">
        <v>9</v>
      </c>
      <c r="W72" s="27">
        <v>8</v>
      </c>
      <c r="Y72" s="38">
        <v>1</v>
      </c>
      <c r="Z72" s="29">
        <v>8.3333333333333329E-2</v>
      </c>
      <c r="AA72" s="29">
        <v>2.7777777777777776E-2</v>
      </c>
      <c r="AB72" s="29">
        <v>0.41666666666666669</v>
      </c>
      <c r="AC72" s="29">
        <v>0.25</v>
      </c>
      <c r="AD72" s="29">
        <v>0.22222222222222221</v>
      </c>
      <c r="AF72" s="37">
        <v>417</v>
      </c>
      <c r="AG72" s="27">
        <v>36</v>
      </c>
      <c r="AH72" s="27">
        <v>37</v>
      </c>
      <c r="AI72" s="27">
        <v>147</v>
      </c>
      <c r="AJ72" s="27">
        <v>83</v>
      </c>
      <c r="AK72" s="27">
        <v>114</v>
      </c>
      <c r="AM72" s="38">
        <v>1</v>
      </c>
      <c r="AN72" s="29">
        <v>8.6330935251798566E-2</v>
      </c>
      <c r="AO72" s="29">
        <v>8.8729016786570747E-2</v>
      </c>
      <c r="AP72" s="29">
        <v>0.35251798561151076</v>
      </c>
      <c r="AQ72" s="29">
        <v>0.19904076738609114</v>
      </c>
      <c r="AR72" s="29">
        <v>0.2733812949640288</v>
      </c>
    </row>
    <row r="73" spans="1:44" s="4" customFormat="1" ht="15.75" x14ac:dyDescent="0.25">
      <c r="A73" s="12">
        <v>79</v>
      </c>
      <c r="B73" s="7">
        <v>2005</v>
      </c>
      <c r="C73" s="32">
        <v>38534</v>
      </c>
      <c r="D73" s="35">
        <v>112.49999999999997</v>
      </c>
      <c r="E73" s="10">
        <v>223.52941176470608</v>
      </c>
      <c r="F73" s="10">
        <v>75.510204081632665</v>
      </c>
      <c r="G73" s="10">
        <v>100.68965517241371</v>
      </c>
      <c r="H73" s="10">
        <v>126.22950819672135</v>
      </c>
      <c r="I73" s="10">
        <v>120.8333333333333</v>
      </c>
      <c r="K73" s="36">
        <v>-0.11538461538461542</v>
      </c>
      <c r="L73" s="30">
        <v>-0.13636363636363613</v>
      </c>
      <c r="M73" s="30">
        <v>-0.26</v>
      </c>
      <c r="N73" s="30">
        <v>-6.8027210884353817E-3</v>
      </c>
      <c r="O73" s="30">
        <v>-0.2735849056603773</v>
      </c>
      <c r="P73" s="30">
        <v>-4.1322314049587194E-2</v>
      </c>
      <c r="R73" s="37">
        <v>37</v>
      </c>
      <c r="S73" s="27">
        <v>6</v>
      </c>
      <c r="T73" s="27">
        <v>2</v>
      </c>
      <c r="U73" s="27">
        <v>10</v>
      </c>
      <c r="V73" s="27">
        <v>5</v>
      </c>
      <c r="W73" s="27">
        <v>14</v>
      </c>
      <c r="Y73" s="38">
        <v>1</v>
      </c>
      <c r="Z73" s="29">
        <v>0.16216216216216217</v>
      </c>
      <c r="AA73" s="29">
        <v>5.4054054054054057E-2</v>
      </c>
      <c r="AB73" s="29">
        <v>0.27027027027027029</v>
      </c>
      <c r="AC73" s="29">
        <v>0.13513513513513514</v>
      </c>
      <c r="AD73" s="29">
        <v>0.3783783783783784</v>
      </c>
      <c r="AF73" s="37">
        <v>414</v>
      </c>
      <c r="AG73" s="27">
        <v>38</v>
      </c>
      <c r="AH73" s="27">
        <v>37</v>
      </c>
      <c r="AI73" s="27">
        <v>146</v>
      </c>
      <c r="AJ73" s="27">
        <v>77</v>
      </c>
      <c r="AK73" s="27">
        <v>116</v>
      </c>
      <c r="AM73" s="38">
        <v>1</v>
      </c>
      <c r="AN73" s="29">
        <v>9.1787439613526575E-2</v>
      </c>
      <c r="AO73" s="29">
        <v>8.9371980676328497E-2</v>
      </c>
      <c r="AP73" s="29">
        <v>0.35265700483091789</v>
      </c>
      <c r="AQ73" s="29">
        <v>0.1859903381642512</v>
      </c>
      <c r="AR73" s="29">
        <v>0.28019323671497587</v>
      </c>
    </row>
    <row r="74" spans="1:44" s="4" customFormat="1" ht="15.75" x14ac:dyDescent="0.25">
      <c r="A74" s="11">
        <v>80</v>
      </c>
      <c r="B74" s="6">
        <v>2005</v>
      </c>
      <c r="C74" s="33">
        <v>38565</v>
      </c>
      <c r="D74" s="35">
        <v>108.9673913043478</v>
      </c>
      <c r="E74" s="10">
        <v>235.29411764705901</v>
      </c>
      <c r="F74" s="10">
        <v>79.591836734693885</v>
      </c>
      <c r="G74" s="10">
        <v>92.413793103448199</v>
      </c>
      <c r="H74" s="10">
        <v>127.86885245901642</v>
      </c>
      <c r="I74" s="10">
        <v>114.5833333333333</v>
      </c>
      <c r="K74" s="36">
        <v>-0.11674008810572689</v>
      </c>
      <c r="L74" s="30">
        <v>-4.7619047619047561E-2</v>
      </c>
      <c r="M74" s="30">
        <v>-0.26415094339622647</v>
      </c>
      <c r="N74" s="30">
        <v>-0.11842105263157898</v>
      </c>
      <c r="O74" s="30">
        <v>-0.12359550561797761</v>
      </c>
      <c r="P74" s="30">
        <v>-6.77966101694919E-2</v>
      </c>
      <c r="R74" s="37">
        <v>31</v>
      </c>
      <c r="S74" s="27">
        <v>5</v>
      </c>
      <c r="T74" s="27">
        <v>6</v>
      </c>
      <c r="U74" s="27">
        <v>8</v>
      </c>
      <c r="V74" s="27">
        <v>3</v>
      </c>
      <c r="W74" s="27">
        <v>9</v>
      </c>
      <c r="Y74" s="38">
        <v>1</v>
      </c>
      <c r="Z74" s="29">
        <v>0.16129032258064516</v>
      </c>
      <c r="AA74" s="29">
        <v>0.19354838709677419</v>
      </c>
      <c r="AB74" s="29">
        <v>0.25806451612903225</v>
      </c>
      <c r="AC74" s="29">
        <v>9.6774193548387094E-2</v>
      </c>
      <c r="AD74" s="29">
        <v>0.29032258064516131</v>
      </c>
      <c r="AF74" s="37">
        <v>401</v>
      </c>
      <c r="AG74" s="27">
        <v>40</v>
      </c>
      <c r="AH74" s="27">
        <v>39</v>
      </c>
      <c r="AI74" s="27">
        <v>134</v>
      </c>
      <c r="AJ74" s="27">
        <v>78</v>
      </c>
      <c r="AK74" s="27">
        <v>110</v>
      </c>
      <c r="AM74" s="38">
        <v>1</v>
      </c>
      <c r="AN74" s="29">
        <v>9.9750623441396513E-2</v>
      </c>
      <c r="AO74" s="29">
        <v>9.7256857855361589E-2</v>
      </c>
      <c r="AP74" s="29">
        <v>0.33416458852867831</v>
      </c>
      <c r="AQ74" s="29">
        <v>0.19451371571072318</v>
      </c>
      <c r="AR74" s="29">
        <v>0.27431421446384041</v>
      </c>
    </row>
    <row r="75" spans="1:44" s="4" customFormat="1" ht="15.75" x14ac:dyDescent="0.25">
      <c r="A75" s="12">
        <v>81</v>
      </c>
      <c r="B75" s="7">
        <v>2005</v>
      </c>
      <c r="C75" s="32">
        <v>38596</v>
      </c>
      <c r="D75" s="35">
        <v>107.06521739130432</v>
      </c>
      <c r="E75" s="10">
        <v>223.52941176470605</v>
      </c>
      <c r="F75" s="10">
        <v>77.551020408163268</v>
      </c>
      <c r="G75" s="10">
        <v>94.482758620689566</v>
      </c>
      <c r="H75" s="10">
        <v>121.31147540983609</v>
      </c>
      <c r="I75" s="10">
        <v>111.4583333333333</v>
      </c>
      <c r="K75" s="36">
        <v>-0.12444444444444458</v>
      </c>
      <c r="L75" s="30">
        <v>-0.15555555555555545</v>
      </c>
      <c r="M75" s="30">
        <v>-0.25490196078431382</v>
      </c>
      <c r="N75" s="30">
        <v>-7.4324324324324564E-2</v>
      </c>
      <c r="O75" s="30">
        <v>-0.14942528735632199</v>
      </c>
      <c r="P75" s="30">
        <v>-0.10084033613445409</v>
      </c>
      <c r="R75" s="37">
        <v>29</v>
      </c>
      <c r="S75" s="27">
        <v>2</v>
      </c>
      <c r="T75" s="27">
        <v>2</v>
      </c>
      <c r="U75" s="27">
        <v>15</v>
      </c>
      <c r="V75" s="27">
        <v>3</v>
      </c>
      <c r="W75" s="27">
        <v>7</v>
      </c>
      <c r="Y75" s="38">
        <v>1</v>
      </c>
      <c r="Z75" s="29">
        <v>6.8965517241379309E-2</v>
      </c>
      <c r="AA75" s="29">
        <v>6.8965517241379309E-2</v>
      </c>
      <c r="AB75" s="29">
        <v>0.51724137931034486</v>
      </c>
      <c r="AC75" s="29">
        <v>0.10344827586206896</v>
      </c>
      <c r="AD75" s="29">
        <v>0.2413793103448276</v>
      </c>
      <c r="AF75" s="37">
        <v>394</v>
      </c>
      <c r="AG75" s="27">
        <v>38</v>
      </c>
      <c r="AH75" s="27">
        <v>38</v>
      </c>
      <c r="AI75" s="27">
        <v>137</v>
      </c>
      <c r="AJ75" s="27">
        <v>74</v>
      </c>
      <c r="AK75" s="27">
        <v>107</v>
      </c>
      <c r="AM75" s="38">
        <v>1</v>
      </c>
      <c r="AN75" s="29">
        <v>9.6446700507614211E-2</v>
      </c>
      <c r="AO75" s="29">
        <v>9.6446700507614211E-2</v>
      </c>
      <c r="AP75" s="29">
        <v>0.34771573604060912</v>
      </c>
      <c r="AQ75" s="29">
        <v>0.18781725888324874</v>
      </c>
      <c r="AR75" s="29">
        <v>0.27157360406091369</v>
      </c>
    </row>
    <row r="76" spans="1:44" s="4" customFormat="1" ht="15.75" x14ac:dyDescent="0.25">
      <c r="A76" s="11">
        <v>82</v>
      </c>
      <c r="B76" s="6">
        <v>2005</v>
      </c>
      <c r="C76" s="33">
        <v>38626</v>
      </c>
      <c r="D76" s="35">
        <v>102.98913043478258</v>
      </c>
      <c r="E76" s="10">
        <v>211.7647058823531</v>
      </c>
      <c r="F76" s="10">
        <v>75.510204081632665</v>
      </c>
      <c r="G76" s="10">
        <v>91.724137931034406</v>
      </c>
      <c r="H76" s="10">
        <v>103.27868852459018</v>
      </c>
      <c r="I76" s="10">
        <v>114.58333333333329</v>
      </c>
      <c r="K76" s="36">
        <v>-0.17429193899782147</v>
      </c>
      <c r="L76" s="30">
        <v>-0.19999999999999984</v>
      </c>
      <c r="M76" s="30">
        <v>-0.30188679245283034</v>
      </c>
      <c r="N76" s="30">
        <v>-0.11920529801324509</v>
      </c>
      <c r="O76" s="30">
        <v>-0.32978723404255339</v>
      </c>
      <c r="P76" s="30">
        <v>-5.1724137931034919E-2</v>
      </c>
      <c r="R76" s="37">
        <v>19</v>
      </c>
      <c r="S76" s="27">
        <v>0</v>
      </c>
      <c r="T76" s="27">
        <v>3</v>
      </c>
      <c r="U76" s="27">
        <v>8</v>
      </c>
      <c r="V76" s="27">
        <v>0</v>
      </c>
      <c r="W76" s="27">
        <v>8</v>
      </c>
      <c r="Y76" s="38">
        <v>1</v>
      </c>
      <c r="Z76" s="29">
        <v>0</v>
      </c>
      <c r="AA76" s="29">
        <v>0.15789473684210525</v>
      </c>
      <c r="AB76" s="29">
        <v>0.42105263157894735</v>
      </c>
      <c r="AC76" s="29">
        <v>0</v>
      </c>
      <c r="AD76" s="29">
        <v>0.42105263157894735</v>
      </c>
      <c r="AF76" s="37">
        <v>379</v>
      </c>
      <c r="AG76" s="27">
        <v>36</v>
      </c>
      <c r="AH76" s="27">
        <v>37</v>
      </c>
      <c r="AI76" s="27">
        <v>133</v>
      </c>
      <c r="AJ76" s="27">
        <v>63</v>
      </c>
      <c r="AK76" s="27">
        <v>110</v>
      </c>
      <c r="AM76" s="38">
        <v>1</v>
      </c>
      <c r="AN76" s="29">
        <v>9.498680738786279E-2</v>
      </c>
      <c r="AO76" s="29">
        <v>9.7625329815303433E-2</v>
      </c>
      <c r="AP76" s="29">
        <v>0.35092348284960423</v>
      </c>
      <c r="AQ76" s="29">
        <v>0.16622691292875991</v>
      </c>
      <c r="AR76" s="29">
        <v>0.29023746701846964</v>
      </c>
    </row>
    <row r="77" spans="1:44" s="4" customFormat="1" ht="15.75" x14ac:dyDescent="0.25">
      <c r="A77" s="12">
        <v>83</v>
      </c>
      <c r="B77" s="7">
        <v>2005</v>
      </c>
      <c r="C77" s="32">
        <v>38657</v>
      </c>
      <c r="D77" s="35">
        <v>99.72826086956519</v>
      </c>
      <c r="E77" s="10">
        <v>194.11764705882368</v>
      </c>
      <c r="F77" s="10">
        <v>77.551020408163268</v>
      </c>
      <c r="G77" s="10">
        <v>84.827586206896484</v>
      </c>
      <c r="H77" s="10">
        <v>101.6393442622951</v>
      </c>
      <c r="I77" s="10">
        <v>115.62499999999994</v>
      </c>
      <c r="K77" s="36">
        <v>-0.22080679405520176</v>
      </c>
      <c r="L77" s="30">
        <v>-0.2666666666666665</v>
      </c>
      <c r="M77" s="30">
        <v>-0.3090909090909093</v>
      </c>
      <c r="N77" s="30">
        <v>-0.22151898734177222</v>
      </c>
      <c r="O77" s="30">
        <v>-0.33333333333333348</v>
      </c>
      <c r="P77" s="30">
        <v>-7.5000000000000511E-2</v>
      </c>
      <c r="R77" s="37">
        <v>42</v>
      </c>
      <c r="S77" s="27">
        <v>4</v>
      </c>
      <c r="T77" s="27">
        <v>6</v>
      </c>
      <c r="U77" s="27">
        <v>9</v>
      </c>
      <c r="V77" s="27">
        <v>8</v>
      </c>
      <c r="W77" s="27">
        <v>15</v>
      </c>
      <c r="Y77" s="38">
        <v>1</v>
      </c>
      <c r="Z77" s="29">
        <v>9.5238095238095233E-2</v>
      </c>
      <c r="AA77" s="29">
        <v>0.14285714285714285</v>
      </c>
      <c r="AB77" s="29">
        <v>0.21428571428571427</v>
      </c>
      <c r="AC77" s="29">
        <v>0.19047619047619047</v>
      </c>
      <c r="AD77" s="29">
        <v>0.35714285714285715</v>
      </c>
      <c r="AF77" s="37">
        <v>367</v>
      </c>
      <c r="AG77" s="27">
        <v>33</v>
      </c>
      <c r="AH77" s="27">
        <v>38</v>
      </c>
      <c r="AI77" s="27">
        <v>123</v>
      </c>
      <c r="AJ77" s="27">
        <v>62</v>
      </c>
      <c r="AK77" s="27">
        <v>111</v>
      </c>
      <c r="AM77" s="38">
        <v>1</v>
      </c>
      <c r="AN77" s="29">
        <v>8.9918256130790186E-2</v>
      </c>
      <c r="AO77" s="29">
        <v>0.10354223433242507</v>
      </c>
      <c r="AP77" s="29">
        <v>0.33514986376021799</v>
      </c>
      <c r="AQ77" s="29">
        <v>0.16893732970027248</v>
      </c>
      <c r="AR77" s="29">
        <v>0.3024523160762943</v>
      </c>
    </row>
    <row r="78" spans="1:44" s="4" customFormat="1" ht="15.75" x14ac:dyDescent="0.25">
      <c r="A78" s="11">
        <v>84</v>
      </c>
      <c r="B78" s="6">
        <v>2005</v>
      </c>
      <c r="C78" s="33">
        <v>38687</v>
      </c>
      <c r="D78" s="35">
        <v>91.032608695652158</v>
      </c>
      <c r="E78" s="10">
        <v>170.58823529411777</v>
      </c>
      <c r="F78" s="10">
        <v>77.551020408163268</v>
      </c>
      <c r="G78" s="10">
        <v>79.999999999999943</v>
      </c>
      <c r="H78" s="10">
        <v>93.442622950819683</v>
      </c>
      <c r="I78" s="10">
        <v>98.958333333333286</v>
      </c>
      <c r="K78" s="36">
        <v>-0.31069958847736623</v>
      </c>
      <c r="L78" s="30">
        <v>-0.38297872340425532</v>
      </c>
      <c r="M78" s="30">
        <v>-0.29629629629629639</v>
      </c>
      <c r="N78" s="30">
        <v>-0.25641025641025639</v>
      </c>
      <c r="O78" s="30">
        <v>-0.37362637362637374</v>
      </c>
      <c r="P78" s="30">
        <v>-0.31159420289855111</v>
      </c>
      <c r="R78" s="37">
        <v>33</v>
      </c>
      <c r="S78" s="27">
        <v>4</v>
      </c>
      <c r="T78" s="27">
        <v>6</v>
      </c>
      <c r="U78" s="27">
        <v>9</v>
      </c>
      <c r="V78" s="27">
        <v>6</v>
      </c>
      <c r="W78" s="27">
        <v>8</v>
      </c>
      <c r="Y78" s="38">
        <v>1</v>
      </c>
      <c r="Z78" s="29">
        <v>0.12121212121212122</v>
      </c>
      <c r="AA78" s="29">
        <v>0.18181818181818182</v>
      </c>
      <c r="AB78" s="29">
        <v>0.27272727272727271</v>
      </c>
      <c r="AC78" s="29">
        <v>0.18181818181818182</v>
      </c>
      <c r="AD78" s="29">
        <v>0.24242424242424243</v>
      </c>
      <c r="AF78" s="37">
        <v>335</v>
      </c>
      <c r="AG78" s="27">
        <v>29</v>
      </c>
      <c r="AH78" s="27">
        <v>38</v>
      </c>
      <c r="AI78" s="27">
        <v>116</v>
      </c>
      <c r="AJ78" s="27">
        <v>57</v>
      </c>
      <c r="AK78" s="27">
        <v>95</v>
      </c>
      <c r="AM78" s="38">
        <v>1</v>
      </c>
      <c r="AN78" s="29">
        <v>8.6567164179104483E-2</v>
      </c>
      <c r="AO78" s="29">
        <v>0.11343283582089553</v>
      </c>
      <c r="AP78" s="29">
        <v>0.34626865671641793</v>
      </c>
      <c r="AQ78" s="29">
        <v>0.17014925373134329</v>
      </c>
      <c r="AR78" s="29">
        <v>0.28358208955223879</v>
      </c>
    </row>
    <row r="79" spans="1:44" s="4" customFormat="1" ht="15.75" x14ac:dyDescent="0.25">
      <c r="A79" s="12">
        <v>85</v>
      </c>
      <c r="B79" s="7">
        <v>2006</v>
      </c>
      <c r="C79" s="32">
        <v>38718</v>
      </c>
      <c r="D79" s="35">
        <v>92.934782608695642</v>
      </c>
      <c r="E79" s="10">
        <v>182.35294117647069</v>
      </c>
      <c r="F79" s="10">
        <v>77.551020408163268</v>
      </c>
      <c r="G79" s="10">
        <v>81.379310344827516</v>
      </c>
      <c r="H79" s="10">
        <v>93.442622950819683</v>
      </c>
      <c r="I79" s="10">
        <v>102.0833333333333</v>
      </c>
      <c r="K79" s="36">
        <v>-0.2676659528907922</v>
      </c>
      <c r="L79" s="30">
        <v>-0.31111111111111123</v>
      </c>
      <c r="M79" s="30">
        <v>-0.29629629629629639</v>
      </c>
      <c r="N79" s="30">
        <v>-0.22368421052631582</v>
      </c>
      <c r="O79" s="30">
        <v>-0.34482758620689669</v>
      </c>
      <c r="P79" s="30">
        <v>-0.24031007751938005</v>
      </c>
      <c r="R79" s="37">
        <v>23</v>
      </c>
      <c r="S79" s="27">
        <v>3</v>
      </c>
      <c r="T79" s="27">
        <v>2</v>
      </c>
      <c r="U79" s="27">
        <v>7</v>
      </c>
      <c r="V79" s="27">
        <v>4</v>
      </c>
      <c r="W79" s="27">
        <v>7</v>
      </c>
      <c r="Y79" s="38">
        <v>1</v>
      </c>
      <c r="Z79" s="29">
        <v>0.13043478260869565</v>
      </c>
      <c r="AA79" s="29">
        <v>8.6956521739130432E-2</v>
      </c>
      <c r="AB79" s="29">
        <v>0.30434782608695654</v>
      </c>
      <c r="AC79" s="29">
        <v>0.17391304347826086</v>
      </c>
      <c r="AD79" s="29">
        <v>0.30434782608695654</v>
      </c>
      <c r="AF79" s="37">
        <v>342</v>
      </c>
      <c r="AG79" s="27">
        <v>31</v>
      </c>
      <c r="AH79" s="27">
        <v>38</v>
      </c>
      <c r="AI79" s="27">
        <v>118</v>
      </c>
      <c r="AJ79" s="27">
        <v>57</v>
      </c>
      <c r="AK79" s="27">
        <v>98</v>
      </c>
      <c r="AM79" s="38">
        <v>1</v>
      </c>
      <c r="AN79" s="29">
        <v>9.0643274853801165E-2</v>
      </c>
      <c r="AO79" s="29">
        <v>0.1111111111111111</v>
      </c>
      <c r="AP79" s="29">
        <v>0.34502923976608185</v>
      </c>
      <c r="AQ79" s="29">
        <v>0.16666666666666666</v>
      </c>
      <c r="AR79" s="29">
        <v>0.28654970760233917</v>
      </c>
    </row>
    <row r="80" spans="1:44" s="4" customFormat="1" ht="15.75" x14ac:dyDescent="0.25">
      <c r="A80" s="11">
        <v>86</v>
      </c>
      <c r="B80" s="6">
        <v>2006</v>
      </c>
      <c r="C80" s="33">
        <v>38749</v>
      </c>
      <c r="D80" s="35">
        <v>92.119565217391298</v>
      </c>
      <c r="E80" s="10">
        <v>170.58823529411774</v>
      </c>
      <c r="F80" s="10">
        <v>75.510204081632665</v>
      </c>
      <c r="G80" s="10">
        <v>82.06896551724131</v>
      </c>
      <c r="H80" s="10">
        <v>88.524590163934434</v>
      </c>
      <c r="I80" s="10">
        <v>104.16666666666663</v>
      </c>
      <c r="K80" s="36">
        <v>-0.25330396475770922</v>
      </c>
      <c r="L80" s="30">
        <v>-0.35555555555555574</v>
      </c>
      <c r="M80" s="30">
        <v>-0.27450980392156865</v>
      </c>
      <c r="N80" s="30">
        <v>-0.19047619047619047</v>
      </c>
      <c r="O80" s="30">
        <v>-0.37209302325581417</v>
      </c>
      <c r="P80" s="30">
        <v>-0.20000000000000018</v>
      </c>
      <c r="R80" s="37">
        <v>17</v>
      </c>
      <c r="S80" s="27">
        <v>0</v>
      </c>
      <c r="T80" s="27">
        <v>2</v>
      </c>
      <c r="U80" s="27">
        <v>9</v>
      </c>
      <c r="V80" s="27">
        <v>2</v>
      </c>
      <c r="W80" s="27">
        <v>4</v>
      </c>
      <c r="Y80" s="38">
        <v>1</v>
      </c>
      <c r="Z80" s="29">
        <v>0</v>
      </c>
      <c r="AA80" s="29">
        <v>0.11764705882352941</v>
      </c>
      <c r="AB80" s="29">
        <v>0.52941176470588236</v>
      </c>
      <c r="AC80" s="29">
        <v>0.11764705882352941</v>
      </c>
      <c r="AD80" s="29">
        <v>0.23529411764705882</v>
      </c>
      <c r="AF80" s="37">
        <v>339</v>
      </c>
      <c r="AG80" s="27">
        <v>29</v>
      </c>
      <c r="AH80" s="27">
        <v>37</v>
      </c>
      <c r="AI80" s="27">
        <v>119</v>
      </c>
      <c r="AJ80" s="27">
        <v>54</v>
      </c>
      <c r="AK80" s="27">
        <v>100</v>
      </c>
      <c r="AM80" s="38">
        <v>1</v>
      </c>
      <c r="AN80" s="29">
        <v>8.5545722713864306E-2</v>
      </c>
      <c r="AO80" s="29">
        <v>0.10914454277286136</v>
      </c>
      <c r="AP80" s="29">
        <v>0.35103244837758113</v>
      </c>
      <c r="AQ80" s="29">
        <v>0.15929203539823009</v>
      </c>
      <c r="AR80" s="29">
        <v>0.29498525073746312</v>
      </c>
    </row>
    <row r="81" spans="1:44" s="4" customFormat="1" ht="15.75" x14ac:dyDescent="0.25">
      <c r="A81" s="12">
        <v>87</v>
      </c>
      <c r="B81" s="7">
        <v>2006</v>
      </c>
      <c r="C81" s="32">
        <v>38777</v>
      </c>
      <c r="D81" s="35">
        <v>89.673913043478251</v>
      </c>
      <c r="E81" s="10">
        <v>182.35294117647067</v>
      </c>
      <c r="F81" s="10">
        <v>71.428571428571445</v>
      </c>
      <c r="G81" s="10">
        <v>77.241379310344755</v>
      </c>
      <c r="H81" s="10">
        <v>88.524590163934434</v>
      </c>
      <c r="I81" s="10">
        <v>102.0833333333333</v>
      </c>
      <c r="K81" s="36">
        <v>-0.2584269662921348</v>
      </c>
      <c r="L81" s="30">
        <v>-0.29545454545454575</v>
      </c>
      <c r="M81" s="30">
        <v>-0.25531914893617014</v>
      </c>
      <c r="N81" s="30">
        <v>-0.23809523809523814</v>
      </c>
      <c r="O81" s="30">
        <v>-0.33333333333333348</v>
      </c>
      <c r="P81" s="30">
        <v>-0.22222222222222232</v>
      </c>
      <c r="R81" s="37">
        <v>17</v>
      </c>
      <c r="S81" s="27">
        <v>3</v>
      </c>
      <c r="T81" s="27">
        <v>2</v>
      </c>
      <c r="U81" s="27">
        <v>5</v>
      </c>
      <c r="V81" s="27">
        <v>4</v>
      </c>
      <c r="W81" s="27">
        <v>3</v>
      </c>
      <c r="Y81" s="38">
        <v>1</v>
      </c>
      <c r="Z81" s="29">
        <v>0.17647058823529413</v>
      </c>
      <c r="AA81" s="29">
        <v>0.11764705882352941</v>
      </c>
      <c r="AB81" s="29">
        <v>0.29411764705882354</v>
      </c>
      <c r="AC81" s="29">
        <v>0.23529411764705882</v>
      </c>
      <c r="AD81" s="29">
        <v>0.17647058823529413</v>
      </c>
      <c r="AF81" s="37">
        <v>330</v>
      </c>
      <c r="AG81" s="27">
        <v>31</v>
      </c>
      <c r="AH81" s="27">
        <v>35</v>
      </c>
      <c r="AI81" s="27">
        <v>112</v>
      </c>
      <c r="AJ81" s="27">
        <v>54</v>
      </c>
      <c r="AK81" s="27">
        <v>98</v>
      </c>
      <c r="AM81" s="38">
        <v>1</v>
      </c>
      <c r="AN81" s="29">
        <v>9.3939393939393934E-2</v>
      </c>
      <c r="AO81" s="29">
        <v>0.10606060606060606</v>
      </c>
      <c r="AP81" s="29">
        <v>0.33939393939393941</v>
      </c>
      <c r="AQ81" s="29">
        <v>0.16363636363636364</v>
      </c>
      <c r="AR81" s="29">
        <v>0.29696969696969699</v>
      </c>
    </row>
    <row r="82" spans="1:44" s="4" customFormat="1" ht="15.75" x14ac:dyDescent="0.25">
      <c r="A82" s="11">
        <v>88</v>
      </c>
      <c r="B82" s="6">
        <v>2006</v>
      </c>
      <c r="C82" s="33">
        <v>38808</v>
      </c>
      <c r="D82" s="35">
        <v>87.228260869565219</v>
      </c>
      <c r="E82" s="10">
        <v>188.23529411764713</v>
      </c>
      <c r="F82" s="10">
        <v>65.306122448979607</v>
      </c>
      <c r="G82" s="10">
        <v>72.413793103448214</v>
      </c>
      <c r="H82" s="10">
        <v>91.8032786885246</v>
      </c>
      <c r="I82" s="10">
        <v>99.999999999999972</v>
      </c>
      <c r="K82" s="36">
        <v>-0.244705882352941</v>
      </c>
      <c r="L82" s="30">
        <v>-0.1111111111111116</v>
      </c>
      <c r="M82" s="30">
        <v>-0.28888888888888886</v>
      </c>
      <c r="N82" s="30">
        <v>-0.30000000000000004</v>
      </c>
      <c r="O82" s="30">
        <v>-0.28205128205128227</v>
      </c>
      <c r="P82" s="30">
        <v>-0.17241379310344829</v>
      </c>
      <c r="R82" s="37">
        <v>15</v>
      </c>
      <c r="S82" s="27">
        <v>1</v>
      </c>
      <c r="T82" s="27">
        <v>0</v>
      </c>
      <c r="U82" s="27">
        <v>6</v>
      </c>
      <c r="V82" s="27">
        <v>5</v>
      </c>
      <c r="W82" s="27">
        <v>3</v>
      </c>
      <c r="Y82" s="38">
        <v>1</v>
      </c>
      <c r="Z82" s="29">
        <v>6.6666666666666666E-2</v>
      </c>
      <c r="AA82" s="29">
        <v>0</v>
      </c>
      <c r="AB82" s="29">
        <v>0.4</v>
      </c>
      <c r="AC82" s="29">
        <v>0.33333333333333331</v>
      </c>
      <c r="AD82" s="29">
        <v>0.2</v>
      </c>
      <c r="AF82" s="37">
        <v>321</v>
      </c>
      <c r="AG82" s="27">
        <v>32</v>
      </c>
      <c r="AH82" s="27">
        <v>32</v>
      </c>
      <c r="AI82" s="27">
        <v>105</v>
      </c>
      <c r="AJ82" s="27">
        <v>56</v>
      </c>
      <c r="AK82" s="27">
        <v>96</v>
      </c>
      <c r="AM82" s="38">
        <v>1</v>
      </c>
      <c r="AN82" s="29">
        <v>9.9688473520249218E-2</v>
      </c>
      <c r="AO82" s="29">
        <v>9.9688473520249218E-2</v>
      </c>
      <c r="AP82" s="29">
        <v>0.32710280373831774</v>
      </c>
      <c r="AQ82" s="29">
        <v>0.17445482866043613</v>
      </c>
      <c r="AR82" s="29">
        <v>0.29906542056074764</v>
      </c>
    </row>
    <row r="83" spans="1:44" s="4" customFormat="1" ht="15.75" x14ac:dyDescent="0.25">
      <c r="A83" s="12">
        <v>89</v>
      </c>
      <c r="B83" s="7">
        <v>2006</v>
      </c>
      <c r="C83" s="32">
        <v>38838</v>
      </c>
      <c r="D83" s="35">
        <v>86.684782608695656</v>
      </c>
      <c r="E83" s="10">
        <v>182.35294117647067</v>
      </c>
      <c r="F83" s="10">
        <v>75.510204081632665</v>
      </c>
      <c r="G83" s="10">
        <v>73.103448275862007</v>
      </c>
      <c r="H83" s="10">
        <v>88.524590163934434</v>
      </c>
      <c r="I83" s="10">
        <v>94.791666666666643</v>
      </c>
      <c r="K83" s="36">
        <v>-0.23866348448687325</v>
      </c>
      <c r="L83" s="30">
        <v>-8.8235294117647411E-2</v>
      </c>
      <c r="M83" s="30">
        <v>-0.11904761904761918</v>
      </c>
      <c r="N83" s="30">
        <v>-0.28378378378378377</v>
      </c>
      <c r="O83" s="30">
        <v>-0.31645569620253178</v>
      </c>
      <c r="P83" s="30">
        <v>-0.21551724137931028</v>
      </c>
      <c r="R83" s="37">
        <v>20</v>
      </c>
      <c r="S83" s="27">
        <v>0</v>
      </c>
      <c r="T83" s="27">
        <v>5</v>
      </c>
      <c r="U83" s="27">
        <v>5</v>
      </c>
      <c r="V83" s="27">
        <v>5</v>
      </c>
      <c r="W83" s="27">
        <v>5</v>
      </c>
      <c r="Y83" s="38">
        <v>1</v>
      </c>
      <c r="Z83" s="29">
        <v>0</v>
      </c>
      <c r="AA83" s="29">
        <v>0.25</v>
      </c>
      <c r="AB83" s="29">
        <v>0.25</v>
      </c>
      <c r="AC83" s="29">
        <v>0.25</v>
      </c>
      <c r="AD83" s="29">
        <v>0.25</v>
      </c>
      <c r="AF83" s="37">
        <v>319</v>
      </c>
      <c r="AG83" s="27">
        <v>31</v>
      </c>
      <c r="AH83" s="27">
        <v>37</v>
      </c>
      <c r="AI83" s="27">
        <v>106</v>
      </c>
      <c r="AJ83" s="27">
        <v>54</v>
      </c>
      <c r="AK83" s="27">
        <v>91</v>
      </c>
      <c r="AM83" s="38">
        <v>1</v>
      </c>
      <c r="AN83" s="29">
        <v>9.7178683385579931E-2</v>
      </c>
      <c r="AO83" s="29">
        <v>0.11598746081504702</v>
      </c>
      <c r="AP83" s="29">
        <v>0.33228840125391851</v>
      </c>
      <c r="AQ83" s="29">
        <v>0.16927899686520376</v>
      </c>
      <c r="AR83" s="29">
        <v>0.28526645768025077</v>
      </c>
    </row>
    <row r="84" spans="1:44" s="4" customFormat="1" ht="15.75" x14ac:dyDescent="0.25">
      <c r="A84" s="11">
        <v>90</v>
      </c>
      <c r="B84" s="6">
        <v>2006</v>
      </c>
      <c r="C84" s="33">
        <v>38869</v>
      </c>
      <c r="D84" s="35">
        <v>83.423913043478265</v>
      </c>
      <c r="E84" s="10">
        <v>176.4705882352942</v>
      </c>
      <c r="F84" s="10">
        <v>73.469387755102062</v>
      </c>
      <c r="G84" s="10">
        <v>70.344827586206833</v>
      </c>
      <c r="H84" s="10">
        <v>80.327868852459019</v>
      </c>
      <c r="I84" s="10">
        <v>93.749999999999986</v>
      </c>
      <c r="K84" s="36">
        <v>-0.26378896882493985</v>
      </c>
      <c r="L84" s="30">
        <v>-0.16666666666666696</v>
      </c>
      <c r="M84" s="30">
        <v>-2.7027027027026862E-2</v>
      </c>
      <c r="N84" s="30">
        <v>-0.30612244897959184</v>
      </c>
      <c r="O84" s="30">
        <v>-0.40963855421686768</v>
      </c>
      <c r="P84" s="30">
        <v>-0.21052631578947356</v>
      </c>
      <c r="R84" s="37">
        <v>24</v>
      </c>
      <c r="S84" s="27">
        <v>2</v>
      </c>
      <c r="T84" s="27">
        <v>0</v>
      </c>
      <c r="U84" s="27">
        <v>11</v>
      </c>
      <c r="V84" s="27">
        <v>4</v>
      </c>
      <c r="W84" s="27">
        <v>7</v>
      </c>
      <c r="Y84" s="38">
        <v>1</v>
      </c>
      <c r="Z84" s="29">
        <v>8.3333333333333329E-2</v>
      </c>
      <c r="AA84" s="29">
        <v>0</v>
      </c>
      <c r="AB84" s="29">
        <v>0.45833333333333331</v>
      </c>
      <c r="AC84" s="29">
        <v>0.16666666666666666</v>
      </c>
      <c r="AD84" s="29">
        <v>0.29166666666666669</v>
      </c>
      <c r="AF84" s="37">
        <v>307</v>
      </c>
      <c r="AG84" s="27">
        <v>30</v>
      </c>
      <c r="AH84" s="27">
        <v>36</v>
      </c>
      <c r="AI84" s="27">
        <v>102</v>
      </c>
      <c r="AJ84" s="27">
        <v>49</v>
      </c>
      <c r="AK84" s="27">
        <v>90</v>
      </c>
      <c r="AM84" s="38">
        <v>1</v>
      </c>
      <c r="AN84" s="29">
        <v>9.7719869706840393E-2</v>
      </c>
      <c r="AO84" s="29">
        <v>0.11726384364820847</v>
      </c>
      <c r="AP84" s="29">
        <v>0.33224755700325731</v>
      </c>
      <c r="AQ84" s="29">
        <v>0.15960912052117263</v>
      </c>
      <c r="AR84" s="29">
        <v>0.29315960912052119</v>
      </c>
    </row>
    <row r="85" spans="1:44" s="4" customFormat="1" ht="15.75" x14ac:dyDescent="0.25">
      <c r="A85" s="12">
        <v>91</v>
      </c>
      <c r="B85" s="7">
        <v>2006</v>
      </c>
      <c r="C85" s="32">
        <v>38899</v>
      </c>
      <c r="D85" s="35">
        <v>78.532608695652172</v>
      </c>
      <c r="E85" s="10">
        <v>141.17647058823536</v>
      </c>
      <c r="F85" s="10">
        <v>73.469387755102062</v>
      </c>
      <c r="G85" s="10">
        <v>66.896551724137865</v>
      </c>
      <c r="H85" s="10">
        <v>88.52459016393442</v>
      </c>
      <c r="I85" s="10">
        <v>81.249999999999986</v>
      </c>
      <c r="K85" s="36">
        <v>-0.30193236714975824</v>
      </c>
      <c r="L85" s="30">
        <v>-0.3684210526315792</v>
      </c>
      <c r="M85" s="30">
        <v>-2.7027027027026862E-2</v>
      </c>
      <c r="N85" s="30">
        <v>-0.3356164383561645</v>
      </c>
      <c r="O85" s="30">
        <v>-0.29870129870129902</v>
      </c>
      <c r="P85" s="30">
        <v>-0.32758620689655171</v>
      </c>
      <c r="R85" s="37">
        <v>19</v>
      </c>
      <c r="S85" s="27">
        <v>0</v>
      </c>
      <c r="T85" s="27">
        <v>2</v>
      </c>
      <c r="U85" s="27">
        <v>5</v>
      </c>
      <c r="V85" s="27">
        <v>10</v>
      </c>
      <c r="W85" s="27">
        <v>2</v>
      </c>
      <c r="Y85" s="38">
        <v>1</v>
      </c>
      <c r="Z85" s="29">
        <v>0</v>
      </c>
      <c r="AA85" s="29">
        <v>0.10526315789473684</v>
      </c>
      <c r="AB85" s="29">
        <v>0.26315789473684209</v>
      </c>
      <c r="AC85" s="29">
        <v>0.52631578947368418</v>
      </c>
      <c r="AD85" s="29">
        <v>0.10526315789473684</v>
      </c>
      <c r="AF85" s="37">
        <v>289</v>
      </c>
      <c r="AG85" s="27">
        <v>24</v>
      </c>
      <c r="AH85" s="27">
        <v>36</v>
      </c>
      <c r="AI85" s="27">
        <v>97</v>
      </c>
      <c r="AJ85" s="27">
        <v>54</v>
      </c>
      <c r="AK85" s="27">
        <v>78</v>
      </c>
      <c r="AM85" s="38">
        <v>1</v>
      </c>
      <c r="AN85" s="29">
        <v>8.3044982698961933E-2</v>
      </c>
      <c r="AO85" s="29">
        <v>0.1245674740484429</v>
      </c>
      <c r="AP85" s="29">
        <v>0.33564013840830448</v>
      </c>
      <c r="AQ85" s="29">
        <v>0.18685121107266436</v>
      </c>
      <c r="AR85" s="29">
        <v>0.26989619377162632</v>
      </c>
    </row>
    <row r="86" spans="1:44" s="4" customFormat="1" ht="15.75" x14ac:dyDescent="0.25">
      <c r="A86" s="11">
        <v>92</v>
      </c>
      <c r="B86" s="6">
        <v>2006</v>
      </c>
      <c r="C86" s="33">
        <v>38930</v>
      </c>
      <c r="D86" s="35">
        <v>76.902173913043484</v>
      </c>
      <c r="E86" s="10">
        <v>129.4117647058824</v>
      </c>
      <c r="F86" s="10">
        <v>67.346938775510225</v>
      </c>
      <c r="G86" s="10">
        <v>68.275862068965438</v>
      </c>
      <c r="H86" s="10">
        <v>88.52459016393442</v>
      </c>
      <c r="I86" s="10">
        <v>78.124999999999986</v>
      </c>
      <c r="K86" s="36">
        <v>-0.29426433915211947</v>
      </c>
      <c r="L86" s="30">
        <v>-0.45000000000000018</v>
      </c>
      <c r="M86" s="30">
        <v>-0.15384615384615363</v>
      </c>
      <c r="N86" s="30">
        <v>-0.26119402985074647</v>
      </c>
      <c r="O86" s="30">
        <v>-0.30769230769230793</v>
      </c>
      <c r="P86" s="30">
        <v>-0.31818181818181812</v>
      </c>
      <c r="R86" s="37">
        <v>25</v>
      </c>
      <c r="S86" s="27">
        <v>3</v>
      </c>
      <c r="T86" s="27">
        <v>3</v>
      </c>
      <c r="U86" s="27">
        <v>10</v>
      </c>
      <c r="V86" s="27">
        <v>3</v>
      </c>
      <c r="W86" s="27">
        <v>6</v>
      </c>
      <c r="Y86" s="38">
        <v>1</v>
      </c>
      <c r="Z86" s="29">
        <v>0.12</v>
      </c>
      <c r="AA86" s="29">
        <v>0.12</v>
      </c>
      <c r="AB86" s="29">
        <v>0.4</v>
      </c>
      <c r="AC86" s="29">
        <v>0.12</v>
      </c>
      <c r="AD86" s="29">
        <v>0.24</v>
      </c>
      <c r="AF86" s="37">
        <v>283</v>
      </c>
      <c r="AG86" s="27">
        <v>22</v>
      </c>
      <c r="AH86" s="27">
        <v>33</v>
      </c>
      <c r="AI86" s="27">
        <v>99</v>
      </c>
      <c r="AJ86" s="27">
        <v>54</v>
      </c>
      <c r="AK86" s="27">
        <v>75</v>
      </c>
      <c r="AM86" s="38">
        <v>1</v>
      </c>
      <c r="AN86" s="29">
        <v>7.7738515901060068E-2</v>
      </c>
      <c r="AO86" s="29">
        <v>0.1166077738515901</v>
      </c>
      <c r="AP86" s="29">
        <v>0.34982332155477031</v>
      </c>
      <c r="AQ86" s="29">
        <v>0.19081272084805653</v>
      </c>
      <c r="AR86" s="29">
        <v>0.26501766784452296</v>
      </c>
    </row>
    <row r="87" spans="1:44" s="4" customFormat="1" ht="15.75" x14ac:dyDescent="0.25">
      <c r="A87" s="12">
        <v>93</v>
      </c>
      <c r="B87" s="7">
        <v>2006</v>
      </c>
      <c r="C87" s="32">
        <v>38961</v>
      </c>
      <c r="D87" s="35">
        <v>77.445652173913047</v>
      </c>
      <c r="E87" s="10">
        <v>135.29411764705887</v>
      </c>
      <c r="F87" s="10">
        <v>73.469387755102062</v>
      </c>
      <c r="G87" s="10">
        <v>62.758620689655103</v>
      </c>
      <c r="H87" s="10">
        <v>96.72131147540982</v>
      </c>
      <c r="I87" s="10">
        <v>79.166666666666657</v>
      </c>
      <c r="K87" s="36">
        <v>-0.27664974619289318</v>
      </c>
      <c r="L87" s="30">
        <v>-0.39473684210526339</v>
      </c>
      <c r="M87" s="30">
        <v>-5.2631578947368141E-2</v>
      </c>
      <c r="N87" s="30">
        <v>-0.33576642335766438</v>
      </c>
      <c r="O87" s="30">
        <v>-0.20270270270270296</v>
      </c>
      <c r="P87" s="30">
        <v>-0.28971962616822422</v>
      </c>
      <c r="R87" s="37">
        <v>31</v>
      </c>
      <c r="S87" s="27">
        <v>3</v>
      </c>
      <c r="T87" s="27">
        <v>5</v>
      </c>
      <c r="U87" s="27">
        <v>7</v>
      </c>
      <c r="V87" s="27">
        <v>8</v>
      </c>
      <c r="W87" s="27">
        <v>8</v>
      </c>
      <c r="Y87" s="38">
        <v>1</v>
      </c>
      <c r="Z87" s="29">
        <v>9.6774193548387094E-2</v>
      </c>
      <c r="AA87" s="29">
        <v>0.16129032258064516</v>
      </c>
      <c r="AB87" s="29">
        <v>0.22580645161290322</v>
      </c>
      <c r="AC87" s="29">
        <v>0.25806451612903225</v>
      </c>
      <c r="AD87" s="29">
        <v>0.25806451612903225</v>
      </c>
      <c r="AF87" s="37">
        <v>285</v>
      </c>
      <c r="AG87" s="27">
        <v>23</v>
      </c>
      <c r="AH87" s="27">
        <v>36</v>
      </c>
      <c r="AI87" s="27">
        <v>91</v>
      </c>
      <c r="AJ87" s="27">
        <v>59</v>
      </c>
      <c r="AK87" s="27">
        <v>76</v>
      </c>
      <c r="AM87" s="38">
        <v>1</v>
      </c>
      <c r="AN87" s="29">
        <v>8.0701754385964913E-2</v>
      </c>
      <c r="AO87" s="29">
        <v>0.12631578947368421</v>
      </c>
      <c r="AP87" s="29">
        <v>0.31929824561403508</v>
      </c>
      <c r="AQ87" s="29">
        <v>0.20701754385964913</v>
      </c>
      <c r="AR87" s="29">
        <v>0.26666666666666666</v>
      </c>
    </row>
    <row r="88" spans="1:44" s="4" customFormat="1" ht="15.75" x14ac:dyDescent="0.25">
      <c r="A88" s="11">
        <v>94</v>
      </c>
      <c r="B88" s="6">
        <v>2006</v>
      </c>
      <c r="C88" s="33">
        <v>38991</v>
      </c>
      <c r="D88" s="35">
        <v>77.989130434782609</v>
      </c>
      <c r="E88" s="10">
        <v>135.29411764705887</v>
      </c>
      <c r="F88" s="10">
        <v>71.428571428571445</v>
      </c>
      <c r="G88" s="10">
        <v>60.68965517241373</v>
      </c>
      <c r="H88" s="10">
        <v>109.83606557377048</v>
      </c>
      <c r="I88" s="10">
        <v>77.083333333333329</v>
      </c>
      <c r="K88" s="36">
        <v>-0.24274406332453802</v>
      </c>
      <c r="L88" s="30">
        <v>-0.36111111111111138</v>
      </c>
      <c r="M88" s="30">
        <v>-5.4054054054053946E-2</v>
      </c>
      <c r="N88" s="30">
        <v>-0.33834586466165428</v>
      </c>
      <c r="O88" s="30">
        <v>6.3492063492063266E-2</v>
      </c>
      <c r="P88" s="30">
        <v>-0.32727272727272705</v>
      </c>
      <c r="R88" s="37">
        <v>21</v>
      </c>
      <c r="S88" s="27">
        <v>0</v>
      </c>
      <c r="T88" s="27">
        <v>2</v>
      </c>
      <c r="U88" s="27">
        <v>5</v>
      </c>
      <c r="V88" s="27">
        <v>8</v>
      </c>
      <c r="W88" s="27">
        <v>6</v>
      </c>
      <c r="Y88" s="38">
        <v>1</v>
      </c>
      <c r="Z88" s="29">
        <v>0</v>
      </c>
      <c r="AA88" s="29">
        <v>9.5238095238095233E-2</v>
      </c>
      <c r="AB88" s="29">
        <v>0.23809523809523808</v>
      </c>
      <c r="AC88" s="29">
        <v>0.38095238095238093</v>
      </c>
      <c r="AD88" s="29">
        <v>0.2857142857142857</v>
      </c>
      <c r="AF88" s="37">
        <v>287</v>
      </c>
      <c r="AG88" s="27">
        <v>23</v>
      </c>
      <c r="AH88" s="27">
        <v>35</v>
      </c>
      <c r="AI88" s="27">
        <v>88</v>
      </c>
      <c r="AJ88" s="27">
        <v>67</v>
      </c>
      <c r="AK88" s="27">
        <v>74</v>
      </c>
      <c r="AM88" s="38">
        <v>1</v>
      </c>
      <c r="AN88" s="29">
        <v>8.0139372822299645E-2</v>
      </c>
      <c r="AO88" s="29">
        <v>0.12195121951219512</v>
      </c>
      <c r="AP88" s="29">
        <v>0.30662020905923343</v>
      </c>
      <c r="AQ88" s="29">
        <v>0.23344947735191637</v>
      </c>
      <c r="AR88" s="29">
        <v>0.25783972125435539</v>
      </c>
    </row>
    <row r="89" spans="1:44" s="4" customFormat="1" ht="15.75" x14ac:dyDescent="0.25">
      <c r="A89" s="12">
        <v>95</v>
      </c>
      <c r="B89" s="7">
        <v>2006</v>
      </c>
      <c r="C89" s="32">
        <v>39022</v>
      </c>
      <c r="D89" s="35">
        <v>76.630434782608702</v>
      </c>
      <c r="E89" s="10">
        <v>117.64705882352945</v>
      </c>
      <c r="F89" s="10">
        <v>69.387755102040828</v>
      </c>
      <c r="G89" s="10">
        <v>66.206896551724057</v>
      </c>
      <c r="H89" s="10">
        <v>106.55737704918032</v>
      </c>
      <c r="I89" s="10">
        <v>69.791666666666657</v>
      </c>
      <c r="K89" s="36">
        <v>-0.23160762942779267</v>
      </c>
      <c r="L89" s="30">
        <v>-0.39393939393939426</v>
      </c>
      <c r="M89" s="30">
        <v>-0.10526315789473673</v>
      </c>
      <c r="N89" s="30">
        <v>-0.21951219512195153</v>
      </c>
      <c r="O89" s="30">
        <v>4.8387096774193283E-2</v>
      </c>
      <c r="P89" s="30">
        <v>-0.39639639639639623</v>
      </c>
      <c r="R89" s="37">
        <v>37</v>
      </c>
      <c r="S89" s="27">
        <v>1</v>
      </c>
      <c r="T89" s="27">
        <v>5</v>
      </c>
      <c r="U89" s="27">
        <v>17</v>
      </c>
      <c r="V89" s="27">
        <v>6</v>
      </c>
      <c r="W89" s="27">
        <v>8</v>
      </c>
      <c r="Y89" s="38">
        <v>1</v>
      </c>
      <c r="Z89" s="29">
        <v>2.7027027027027029E-2</v>
      </c>
      <c r="AA89" s="29">
        <v>0.13513513513513514</v>
      </c>
      <c r="AB89" s="29">
        <v>0.45945945945945948</v>
      </c>
      <c r="AC89" s="29">
        <v>0.16216216216216217</v>
      </c>
      <c r="AD89" s="29">
        <v>0.21621621621621623</v>
      </c>
      <c r="AF89" s="37">
        <v>282</v>
      </c>
      <c r="AG89" s="27">
        <v>20</v>
      </c>
      <c r="AH89" s="27">
        <v>34</v>
      </c>
      <c r="AI89" s="27">
        <v>96</v>
      </c>
      <c r="AJ89" s="27">
        <v>65</v>
      </c>
      <c r="AK89" s="27">
        <v>67</v>
      </c>
      <c r="AM89" s="38">
        <v>1</v>
      </c>
      <c r="AN89" s="29">
        <v>7.0921985815602842E-2</v>
      </c>
      <c r="AO89" s="29">
        <v>0.12056737588652482</v>
      </c>
      <c r="AP89" s="29">
        <v>0.34042553191489361</v>
      </c>
      <c r="AQ89" s="29">
        <v>0.23049645390070922</v>
      </c>
      <c r="AR89" s="29">
        <v>0.23758865248226951</v>
      </c>
    </row>
    <row r="90" spans="1:44" s="4" customFormat="1" ht="15.75" x14ac:dyDescent="0.25">
      <c r="A90" s="11">
        <v>96</v>
      </c>
      <c r="B90" s="6">
        <v>2006</v>
      </c>
      <c r="C90" s="33">
        <v>39052</v>
      </c>
      <c r="D90" s="35">
        <v>78.532608695652186</v>
      </c>
      <c r="E90" s="10">
        <v>117.64705882352945</v>
      </c>
      <c r="F90" s="10">
        <v>65.306122448979607</v>
      </c>
      <c r="G90" s="10">
        <v>64.82758620689647</v>
      </c>
      <c r="H90" s="10">
        <v>121.31147540983605</v>
      </c>
      <c r="I90" s="10">
        <v>71.875</v>
      </c>
      <c r="K90" s="36">
        <v>-0.13731343283582065</v>
      </c>
      <c r="L90" s="30">
        <v>-0.31034482758620718</v>
      </c>
      <c r="M90" s="30">
        <v>-0.15789473684210509</v>
      </c>
      <c r="N90" s="30">
        <v>-0.18965517241379359</v>
      </c>
      <c r="O90" s="30">
        <v>0.29824561403508731</v>
      </c>
      <c r="P90" s="30">
        <v>-0.27368421052631542</v>
      </c>
      <c r="R90" s="37">
        <v>40</v>
      </c>
      <c r="S90" s="27">
        <v>4</v>
      </c>
      <c r="T90" s="27">
        <v>4</v>
      </c>
      <c r="U90" s="27">
        <v>7</v>
      </c>
      <c r="V90" s="27">
        <v>15</v>
      </c>
      <c r="W90" s="27">
        <v>10</v>
      </c>
      <c r="Y90" s="38">
        <v>1</v>
      </c>
      <c r="Z90" s="29">
        <v>0.1</v>
      </c>
      <c r="AA90" s="29">
        <v>0.1</v>
      </c>
      <c r="AB90" s="29">
        <v>0.17499999999999999</v>
      </c>
      <c r="AC90" s="29">
        <v>0.375</v>
      </c>
      <c r="AD90" s="29">
        <v>0.25</v>
      </c>
      <c r="AF90" s="37">
        <v>289</v>
      </c>
      <c r="AG90" s="27">
        <v>20</v>
      </c>
      <c r="AH90" s="27">
        <v>32</v>
      </c>
      <c r="AI90" s="27">
        <v>94</v>
      </c>
      <c r="AJ90" s="27">
        <v>74</v>
      </c>
      <c r="AK90" s="27">
        <v>69</v>
      </c>
      <c r="AM90" s="38">
        <v>1</v>
      </c>
      <c r="AN90" s="29">
        <v>6.9204152249134954E-2</v>
      </c>
      <c r="AO90" s="29">
        <v>0.11072664359861592</v>
      </c>
      <c r="AP90" s="29">
        <v>0.32525951557093424</v>
      </c>
      <c r="AQ90" s="29">
        <v>0.25605536332179929</v>
      </c>
      <c r="AR90" s="29">
        <v>0.23875432525951557</v>
      </c>
    </row>
    <row r="91" spans="1:44" s="4" customFormat="1" ht="15.75" x14ac:dyDescent="0.25">
      <c r="A91" s="12">
        <v>97</v>
      </c>
      <c r="B91" s="7">
        <v>2007</v>
      </c>
      <c r="C91" s="32">
        <v>39083</v>
      </c>
      <c r="D91" s="35">
        <v>78.532608695652186</v>
      </c>
      <c r="E91" s="10">
        <v>100.00000000000003</v>
      </c>
      <c r="F91" s="10">
        <v>79.591836734693899</v>
      </c>
      <c r="G91" s="10">
        <v>65.517241379310263</v>
      </c>
      <c r="H91" s="10">
        <v>121.31147540983605</v>
      </c>
      <c r="I91" s="10">
        <v>66.666666666666671</v>
      </c>
      <c r="K91" s="36">
        <v>-0.15497076023391787</v>
      </c>
      <c r="L91" s="30">
        <v>-0.45161290322580661</v>
      </c>
      <c r="M91" s="30">
        <v>2.6315789473684514E-2</v>
      </c>
      <c r="N91" s="30">
        <v>-0.19491525423728839</v>
      </c>
      <c r="O91" s="30">
        <v>0.29824561403508731</v>
      </c>
      <c r="P91" s="30">
        <v>-0.3469387755102038</v>
      </c>
      <c r="R91" s="37">
        <v>23</v>
      </c>
      <c r="S91" s="27">
        <v>0</v>
      </c>
      <c r="T91" s="27">
        <v>9</v>
      </c>
      <c r="U91" s="27">
        <v>8</v>
      </c>
      <c r="V91" s="27">
        <v>4</v>
      </c>
      <c r="W91" s="27">
        <v>2</v>
      </c>
      <c r="Y91" s="38">
        <v>1</v>
      </c>
      <c r="Z91" s="29">
        <v>0</v>
      </c>
      <c r="AA91" s="29">
        <v>0.39130434782608697</v>
      </c>
      <c r="AB91" s="29">
        <v>0.34782608695652173</v>
      </c>
      <c r="AC91" s="29">
        <v>0.17391304347826086</v>
      </c>
      <c r="AD91" s="29">
        <v>8.6956521739130432E-2</v>
      </c>
      <c r="AF91" s="37">
        <v>289</v>
      </c>
      <c r="AG91" s="27">
        <v>17</v>
      </c>
      <c r="AH91" s="27">
        <v>39</v>
      </c>
      <c r="AI91" s="27">
        <v>95</v>
      </c>
      <c r="AJ91" s="27">
        <v>74</v>
      </c>
      <c r="AK91" s="27">
        <v>64</v>
      </c>
      <c r="AM91" s="38">
        <v>1</v>
      </c>
      <c r="AN91" s="29">
        <v>5.8823529411764705E-2</v>
      </c>
      <c r="AO91" s="29">
        <v>0.13494809688581316</v>
      </c>
      <c r="AP91" s="29">
        <v>0.32871972318339099</v>
      </c>
      <c r="AQ91" s="29">
        <v>0.25605536332179929</v>
      </c>
      <c r="AR91" s="29">
        <v>0.22145328719723184</v>
      </c>
    </row>
    <row r="92" spans="1:44" s="4" customFormat="1" ht="15.75" x14ac:dyDescent="0.25">
      <c r="A92" s="11">
        <v>98</v>
      </c>
      <c r="B92" s="6">
        <v>2007</v>
      </c>
      <c r="C92" s="33">
        <v>39114</v>
      </c>
      <c r="D92" s="35">
        <v>80.434782608695656</v>
      </c>
      <c r="E92" s="10">
        <v>100.00000000000003</v>
      </c>
      <c r="F92" s="10">
        <v>81.632653061224502</v>
      </c>
      <c r="G92" s="10">
        <v>62.068965517241296</v>
      </c>
      <c r="H92" s="10">
        <v>137.70491803278685</v>
      </c>
      <c r="I92" s="10">
        <v>67.708333333333343</v>
      </c>
      <c r="K92" s="36">
        <v>-0.12684365781710905</v>
      </c>
      <c r="L92" s="30">
        <v>-0.41379310344827602</v>
      </c>
      <c r="M92" s="30">
        <v>8.1081081081081141E-2</v>
      </c>
      <c r="N92" s="30">
        <v>-0.24369747899159699</v>
      </c>
      <c r="O92" s="30">
        <v>0.55555555555555491</v>
      </c>
      <c r="P92" s="30">
        <v>-0.34999999999999964</v>
      </c>
      <c r="R92" s="37">
        <v>24</v>
      </c>
      <c r="S92" s="27">
        <v>0</v>
      </c>
      <c r="T92" s="27">
        <v>3</v>
      </c>
      <c r="U92" s="27">
        <v>4</v>
      </c>
      <c r="V92" s="27">
        <v>12</v>
      </c>
      <c r="W92" s="27">
        <v>5</v>
      </c>
      <c r="Y92" s="38">
        <v>1</v>
      </c>
      <c r="Z92" s="29">
        <v>0</v>
      </c>
      <c r="AA92" s="29">
        <v>0.125</v>
      </c>
      <c r="AB92" s="29">
        <v>0.16666666666666666</v>
      </c>
      <c r="AC92" s="29">
        <v>0.5</v>
      </c>
      <c r="AD92" s="29">
        <v>0.20833333333333334</v>
      </c>
      <c r="AF92" s="37">
        <v>296</v>
      </c>
      <c r="AG92" s="27">
        <v>17</v>
      </c>
      <c r="AH92" s="27">
        <v>40</v>
      </c>
      <c r="AI92" s="27">
        <v>90</v>
      </c>
      <c r="AJ92" s="27">
        <v>84</v>
      </c>
      <c r="AK92" s="27">
        <v>65</v>
      </c>
      <c r="AM92" s="38">
        <v>1</v>
      </c>
      <c r="AN92" s="29">
        <v>5.7432432432432436E-2</v>
      </c>
      <c r="AO92" s="29">
        <v>0.13513513513513514</v>
      </c>
      <c r="AP92" s="29">
        <v>0.30405405405405406</v>
      </c>
      <c r="AQ92" s="29">
        <v>0.28378378378378377</v>
      </c>
      <c r="AR92" s="29">
        <v>0.2195945945945946</v>
      </c>
    </row>
    <row r="93" spans="1:44" s="4" customFormat="1" ht="15.75" x14ac:dyDescent="0.25">
      <c r="A93" s="12">
        <v>99</v>
      </c>
      <c r="B93" s="7">
        <v>2007</v>
      </c>
      <c r="C93" s="32">
        <v>39142</v>
      </c>
      <c r="D93" s="35">
        <v>82.33695652173914</v>
      </c>
      <c r="E93" s="10">
        <v>88.235294117647086</v>
      </c>
      <c r="F93" s="10">
        <v>83.673469387755105</v>
      </c>
      <c r="G93" s="10">
        <v>64.82758620689647</v>
      </c>
      <c r="H93" s="10">
        <v>144.26229508196718</v>
      </c>
      <c r="I93" s="10">
        <v>67.708333333333343</v>
      </c>
      <c r="K93" s="36">
        <v>-8.1818181818181568E-2</v>
      </c>
      <c r="L93" s="30">
        <v>-0.5161290322580645</v>
      </c>
      <c r="M93" s="30">
        <v>0.17142857142857126</v>
      </c>
      <c r="N93" s="30">
        <v>-0.16071428571428603</v>
      </c>
      <c r="O93" s="30">
        <v>0.6296296296296291</v>
      </c>
      <c r="P93" s="30">
        <v>-0.33673469387755073</v>
      </c>
      <c r="R93" s="37">
        <v>24</v>
      </c>
      <c r="S93" s="27">
        <v>1</v>
      </c>
      <c r="T93" s="27">
        <v>3</v>
      </c>
      <c r="U93" s="27">
        <v>9</v>
      </c>
      <c r="V93" s="27">
        <v>8</v>
      </c>
      <c r="W93" s="27">
        <v>3</v>
      </c>
      <c r="Y93" s="38">
        <v>1</v>
      </c>
      <c r="Z93" s="29">
        <v>4.1666666666666664E-2</v>
      </c>
      <c r="AA93" s="29">
        <v>0.125</v>
      </c>
      <c r="AB93" s="29">
        <v>0.375</v>
      </c>
      <c r="AC93" s="29">
        <v>0.33333333333333331</v>
      </c>
      <c r="AD93" s="29">
        <v>0.125</v>
      </c>
      <c r="AF93" s="37">
        <v>303</v>
      </c>
      <c r="AG93" s="27">
        <v>15</v>
      </c>
      <c r="AH93" s="27">
        <v>41</v>
      </c>
      <c r="AI93" s="27">
        <v>94</v>
      </c>
      <c r="AJ93" s="27">
        <v>88</v>
      </c>
      <c r="AK93" s="27">
        <v>65</v>
      </c>
      <c r="AM93" s="38">
        <v>1</v>
      </c>
      <c r="AN93" s="29">
        <v>4.9504950495049507E-2</v>
      </c>
      <c r="AO93" s="29">
        <v>0.13531353135313531</v>
      </c>
      <c r="AP93" s="29">
        <v>0.31023102310231021</v>
      </c>
      <c r="AQ93" s="29">
        <v>0.29042904290429045</v>
      </c>
      <c r="AR93" s="29">
        <v>0.21452145214521451</v>
      </c>
    </row>
    <row r="94" spans="1:44" s="4" customFormat="1" ht="15.75" x14ac:dyDescent="0.25">
      <c r="A94" s="11">
        <v>100</v>
      </c>
      <c r="B94" s="6">
        <v>2007</v>
      </c>
      <c r="C94" s="33">
        <v>39173</v>
      </c>
      <c r="D94" s="35">
        <v>85.054347826086968</v>
      </c>
      <c r="E94" s="10">
        <v>88.235294117647086</v>
      </c>
      <c r="F94" s="10">
        <v>102.04081632653062</v>
      </c>
      <c r="G94" s="10">
        <v>63.448275862068883</v>
      </c>
      <c r="H94" s="10">
        <v>145.90163934426226</v>
      </c>
      <c r="I94" s="10">
        <v>69.791666666666671</v>
      </c>
      <c r="K94" s="36">
        <v>-2.4922118380062197E-2</v>
      </c>
      <c r="L94" s="30">
        <v>-0.53125</v>
      </c>
      <c r="M94" s="30">
        <v>0.56249999999999978</v>
      </c>
      <c r="N94" s="30">
        <v>-0.12380952380952415</v>
      </c>
      <c r="O94" s="30">
        <v>0.58928571428571375</v>
      </c>
      <c r="P94" s="30">
        <v>-0.30208333333333304</v>
      </c>
      <c r="R94" s="37">
        <v>25</v>
      </c>
      <c r="S94" s="27">
        <v>1</v>
      </c>
      <c r="T94" s="27">
        <v>9</v>
      </c>
      <c r="U94" s="27">
        <v>4</v>
      </c>
      <c r="V94" s="27">
        <v>6</v>
      </c>
      <c r="W94" s="27">
        <v>5</v>
      </c>
      <c r="Y94" s="38">
        <v>1</v>
      </c>
      <c r="Z94" s="29">
        <v>0.04</v>
      </c>
      <c r="AA94" s="29">
        <v>0.36</v>
      </c>
      <c r="AB94" s="29">
        <v>0.16</v>
      </c>
      <c r="AC94" s="29">
        <v>0.24</v>
      </c>
      <c r="AD94" s="29">
        <v>0.2</v>
      </c>
      <c r="AF94" s="37">
        <v>313</v>
      </c>
      <c r="AG94" s="27">
        <v>15</v>
      </c>
      <c r="AH94" s="27">
        <v>50</v>
      </c>
      <c r="AI94" s="27">
        <v>92</v>
      </c>
      <c r="AJ94" s="27">
        <v>89</v>
      </c>
      <c r="AK94" s="27">
        <v>67</v>
      </c>
      <c r="AM94" s="38">
        <v>1</v>
      </c>
      <c r="AN94" s="29">
        <v>4.7923322683706068E-2</v>
      </c>
      <c r="AO94" s="29">
        <v>0.15974440894568689</v>
      </c>
      <c r="AP94" s="29">
        <v>0.29392971246006389</v>
      </c>
      <c r="AQ94" s="29">
        <v>0.28434504792332266</v>
      </c>
      <c r="AR94" s="29">
        <v>0.21405750798722045</v>
      </c>
    </row>
    <row r="95" spans="1:44" s="4" customFormat="1" ht="15.75" x14ac:dyDescent="0.25">
      <c r="A95" s="12">
        <v>101</v>
      </c>
      <c r="B95" s="7">
        <v>2007</v>
      </c>
      <c r="C95" s="32">
        <v>39203</v>
      </c>
      <c r="D95" s="35">
        <v>86.68478260869567</v>
      </c>
      <c r="E95" s="10">
        <v>94.117647058823565</v>
      </c>
      <c r="F95" s="10">
        <v>97.959183673469383</v>
      </c>
      <c r="G95" s="10">
        <v>66.206896551724043</v>
      </c>
      <c r="H95" s="10">
        <v>154.09836065573765</v>
      </c>
      <c r="I95" s="10">
        <v>67.708333333333343</v>
      </c>
      <c r="K95" s="36">
        <v>0</v>
      </c>
      <c r="L95" s="30">
        <v>-0.4838709677419355</v>
      </c>
      <c r="M95" s="30">
        <v>0.29729729729729693</v>
      </c>
      <c r="N95" s="30">
        <v>-9.4339622641509968E-2</v>
      </c>
      <c r="O95" s="30">
        <v>0.74074074074074003</v>
      </c>
      <c r="P95" s="30">
        <v>-0.28571428571428548</v>
      </c>
      <c r="R95" s="37">
        <v>26</v>
      </c>
      <c r="S95" s="27">
        <v>1</v>
      </c>
      <c r="T95" s="27">
        <v>3</v>
      </c>
      <c r="U95" s="27">
        <v>9</v>
      </c>
      <c r="V95" s="27">
        <v>10</v>
      </c>
      <c r="W95" s="27">
        <v>3</v>
      </c>
      <c r="Y95" s="38">
        <v>1</v>
      </c>
      <c r="Z95" s="29">
        <v>3.8461538461538464E-2</v>
      </c>
      <c r="AA95" s="29">
        <v>0.11538461538461539</v>
      </c>
      <c r="AB95" s="29">
        <v>0.34615384615384615</v>
      </c>
      <c r="AC95" s="29">
        <v>0.38461538461538464</v>
      </c>
      <c r="AD95" s="29">
        <v>0.11538461538461539</v>
      </c>
      <c r="AF95" s="37">
        <v>319</v>
      </c>
      <c r="AG95" s="27">
        <v>16</v>
      </c>
      <c r="AH95" s="27">
        <v>48</v>
      </c>
      <c r="AI95" s="27">
        <v>96</v>
      </c>
      <c r="AJ95" s="27">
        <v>94</v>
      </c>
      <c r="AK95" s="27">
        <v>65</v>
      </c>
      <c r="AM95" s="38">
        <v>1</v>
      </c>
      <c r="AN95" s="29">
        <v>5.0156739811912224E-2</v>
      </c>
      <c r="AO95" s="29">
        <v>0.15047021943573669</v>
      </c>
      <c r="AP95" s="29">
        <v>0.30094043887147337</v>
      </c>
      <c r="AQ95" s="29">
        <v>0.29467084639498431</v>
      </c>
      <c r="AR95" s="29">
        <v>0.20376175548589343</v>
      </c>
    </row>
    <row r="96" spans="1:44" s="4" customFormat="1" ht="15.75" x14ac:dyDescent="0.25">
      <c r="A96" s="11">
        <v>102</v>
      </c>
      <c r="B96" s="6">
        <v>2007</v>
      </c>
      <c r="C96" s="33">
        <v>39234</v>
      </c>
      <c r="D96" s="35">
        <v>89.402173913043498</v>
      </c>
      <c r="E96" s="10">
        <v>88.235294117647086</v>
      </c>
      <c r="F96" s="10">
        <v>110.20408163265306</v>
      </c>
      <c r="G96" s="10">
        <v>65.517241379310249</v>
      </c>
      <c r="H96" s="10">
        <v>162.29508196721304</v>
      </c>
      <c r="I96" s="10">
        <v>68.75</v>
      </c>
      <c r="K96" s="36">
        <v>7.1661237785016541E-2</v>
      </c>
      <c r="L96" s="30">
        <v>-0.5</v>
      </c>
      <c r="M96" s="30">
        <v>0.49999999999999956</v>
      </c>
      <c r="N96" s="30">
        <v>-6.862745098039269E-2</v>
      </c>
      <c r="O96" s="30">
        <v>1.020408163265305</v>
      </c>
      <c r="P96" s="30">
        <v>-0.26666666666666661</v>
      </c>
      <c r="R96" s="37">
        <v>34</v>
      </c>
      <c r="S96" s="27">
        <v>1</v>
      </c>
      <c r="T96" s="27">
        <v>6</v>
      </c>
      <c r="U96" s="27">
        <v>10</v>
      </c>
      <c r="V96" s="27">
        <v>9</v>
      </c>
      <c r="W96" s="27">
        <v>8</v>
      </c>
      <c r="Y96" s="38">
        <v>1</v>
      </c>
      <c r="Z96" s="29">
        <v>2.9411764705882353E-2</v>
      </c>
      <c r="AA96" s="29">
        <v>0.17647058823529413</v>
      </c>
      <c r="AB96" s="29">
        <v>0.29411764705882354</v>
      </c>
      <c r="AC96" s="29">
        <v>0.26470588235294118</v>
      </c>
      <c r="AD96" s="29">
        <v>0.23529411764705882</v>
      </c>
      <c r="AF96" s="37">
        <v>329</v>
      </c>
      <c r="AG96" s="27">
        <v>15</v>
      </c>
      <c r="AH96" s="27">
        <v>54</v>
      </c>
      <c r="AI96" s="27">
        <v>95</v>
      </c>
      <c r="AJ96" s="27">
        <v>99</v>
      </c>
      <c r="AK96" s="27">
        <v>66</v>
      </c>
      <c r="AM96" s="38">
        <v>1</v>
      </c>
      <c r="AN96" s="29">
        <v>4.5592705167173252E-2</v>
      </c>
      <c r="AO96" s="29">
        <v>0.1641337386018237</v>
      </c>
      <c r="AP96" s="29">
        <v>0.28875379939209728</v>
      </c>
      <c r="AQ96" s="29">
        <v>0.30091185410334348</v>
      </c>
      <c r="AR96" s="29">
        <v>0.20060790273556231</v>
      </c>
    </row>
    <row r="97" spans="1:44" s="4" customFormat="1" ht="15.75" x14ac:dyDescent="0.25">
      <c r="A97" s="12">
        <v>103</v>
      </c>
      <c r="B97" s="7">
        <v>2007</v>
      </c>
      <c r="C97" s="32">
        <v>39264</v>
      </c>
      <c r="D97" s="35">
        <v>94.02173913043481</v>
      </c>
      <c r="E97" s="10">
        <v>105.88235294117651</v>
      </c>
      <c r="F97" s="10">
        <v>116.32653061224489</v>
      </c>
      <c r="G97" s="10">
        <v>71.034482758620584</v>
      </c>
      <c r="H97" s="10">
        <v>157.37704918032779</v>
      </c>
      <c r="I97" s="10">
        <v>75</v>
      </c>
      <c r="K97" s="36">
        <v>0.19723183391003496</v>
      </c>
      <c r="L97" s="30">
        <v>-0.25000000000000011</v>
      </c>
      <c r="M97" s="30">
        <v>0.58333333333333282</v>
      </c>
      <c r="N97" s="30">
        <v>6.1855670103092342E-2</v>
      </c>
      <c r="O97" s="30">
        <v>0.77777777777777701</v>
      </c>
      <c r="P97" s="30">
        <v>-7.6923076923076761E-2</v>
      </c>
      <c r="R97" s="37">
        <v>36</v>
      </c>
      <c r="S97" s="27">
        <v>3</v>
      </c>
      <c r="T97" s="27">
        <v>5</v>
      </c>
      <c r="U97" s="27">
        <v>13</v>
      </c>
      <c r="V97" s="27">
        <v>7</v>
      </c>
      <c r="W97" s="27">
        <v>8</v>
      </c>
      <c r="Y97" s="38">
        <v>1</v>
      </c>
      <c r="Z97" s="29">
        <v>8.3333333333333329E-2</v>
      </c>
      <c r="AA97" s="29">
        <v>0.1388888888888889</v>
      </c>
      <c r="AB97" s="29">
        <v>0.3611111111111111</v>
      </c>
      <c r="AC97" s="29">
        <v>0.19444444444444445</v>
      </c>
      <c r="AD97" s="29">
        <v>0.22222222222222221</v>
      </c>
      <c r="AF97" s="37">
        <v>346</v>
      </c>
      <c r="AG97" s="27">
        <v>18</v>
      </c>
      <c r="AH97" s="27">
        <v>57</v>
      </c>
      <c r="AI97" s="27">
        <v>103</v>
      </c>
      <c r="AJ97" s="27">
        <v>96</v>
      </c>
      <c r="AK97" s="27">
        <v>72</v>
      </c>
      <c r="AM97" s="38">
        <v>1</v>
      </c>
      <c r="AN97" s="29">
        <v>5.2023121387283239E-2</v>
      </c>
      <c r="AO97" s="29">
        <v>0.16473988439306358</v>
      </c>
      <c r="AP97" s="29">
        <v>0.29768786127167629</v>
      </c>
      <c r="AQ97" s="29">
        <v>0.2774566473988439</v>
      </c>
      <c r="AR97" s="29">
        <v>0.20809248554913296</v>
      </c>
    </row>
    <row r="98" spans="1:44" s="4" customFormat="1" ht="15.75" x14ac:dyDescent="0.25">
      <c r="A98" s="11">
        <v>104</v>
      </c>
      <c r="B98" s="6">
        <v>2007</v>
      </c>
      <c r="C98" s="33">
        <v>39295</v>
      </c>
      <c r="D98" s="35">
        <v>95.923913043478294</v>
      </c>
      <c r="E98" s="10">
        <v>94.11764705882355</v>
      </c>
      <c r="F98" s="10">
        <v>126.53061224489797</v>
      </c>
      <c r="G98" s="10">
        <v>68.965517241379203</v>
      </c>
      <c r="H98" s="10">
        <v>168.85245901639337</v>
      </c>
      <c r="I98" s="10">
        <v>75</v>
      </c>
      <c r="K98" s="36">
        <v>0.2473498233215552</v>
      </c>
      <c r="L98" s="30">
        <v>-0.27272727272727282</v>
      </c>
      <c r="M98" s="30">
        <v>0.87878787878787823</v>
      </c>
      <c r="N98" s="30">
        <v>1.0101010101009722E-2</v>
      </c>
      <c r="O98" s="30">
        <v>0.90740740740740677</v>
      </c>
      <c r="P98" s="30">
        <v>-3.9999999999999813E-2</v>
      </c>
      <c r="R98" s="37">
        <v>32</v>
      </c>
      <c r="S98" s="27">
        <v>1</v>
      </c>
      <c r="T98" s="27">
        <v>8</v>
      </c>
      <c r="U98" s="27">
        <v>7</v>
      </c>
      <c r="V98" s="27">
        <v>10</v>
      </c>
      <c r="W98" s="27">
        <v>6</v>
      </c>
      <c r="Y98" s="38">
        <v>1</v>
      </c>
      <c r="Z98" s="29">
        <v>3.125E-2</v>
      </c>
      <c r="AA98" s="29">
        <v>0.25</v>
      </c>
      <c r="AB98" s="29">
        <v>0.21875</v>
      </c>
      <c r="AC98" s="29">
        <v>0.3125</v>
      </c>
      <c r="AD98" s="29">
        <v>0.1875</v>
      </c>
      <c r="AF98" s="37">
        <v>353</v>
      </c>
      <c r="AG98" s="27">
        <v>16</v>
      </c>
      <c r="AH98" s="27">
        <v>62</v>
      </c>
      <c r="AI98" s="27">
        <v>100</v>
      </c>
      <c r="AJ98" s="27">
        <v>103</v>
      </c>
      <c r="AK98" s="27">
        <v>72</v>
      </c>
      <c r="AM98" s="38">
        <v>1</v>
      </c>
      <c r="AN98" s="29">
        <v>4.5325779036827198E-2</v>
      </c>
      <c r="AO98" s="29">
        <v>0.17563739376770537</v>
      </c>
      <c r="AP98" s="29">
        <v>0.28328611898016998</v>
      </c>
      <c r="AQ98" s="29">
        <v>0.29178470254957506</v>
      </c>
      <c r="AR98" s="29">
        <v>0.20396600566572237</v>
      </c>
    </row>
    <row r="99" spans="1:44" s="4" customFormat="1" ht="15.75" x14ac:dyDescent="0.25">
      <c r="A99" s="12">
        <v>105</v>
      </c>
      <c r="B99" s="7">
        <v>2007</v>
      </c>
      <c r="C99" s="32">
        <v>39326</v>
      </c>
      <c r="D99" s="35">
        <v>98.097826086956545</v>
      </c>
      <c r="E99" s="10">
        <v>88.235294117647072</v>
      </c>
      <c r="F99" s="10">
        <v>132.65306122448979</v>
      </c>
      <c r="G99" s="10">
        <v>71.724137931034377</v>
      </c>
      <c r="H99" s="10">
        <v>168.85245901639337</v>
      </c>
      <c r="I99" s="10">
        <v>77.083333333333329</v>
      </c>
      <c r="K99" s="36">
        <v>0.26666666666666683</v>
      </c>
      <c r="L99" s="30">
        <v>-0.34782608695652184</v>
      </c>
      <c r="M99" s="30">
        <v>0.80555555555555491</v>
      </c>
      <c r="N99" s="30">
        <v>0.14285714285714235</v>
      </c>
      <c r="O99" s="30">
        <v>0.74576271186440635</v>
      </c>
      <c r="P99" s="30">
        <v>-2.6315789473684181E-2</v>
      </c>
      <c r="R99" s="37">
        <v>39</v>
      </c>
      <c r="S99" s="27">
        <v>2</v>
      </c>
      <c r="T99" s="27">
        <v>8</v>
      </c>
      <c r="U99" s="27">
        <v>11</v>
      </c>
      <c r="V99" s="27">
        <v>8</v>
      </c>
      <c r="W99" s="27">
        <v>10</v>
      </c>
      <c r="Y99" s="38">
        <v>1</v>
      </c>
      <c r="Z99" s="29">
        <v>5.128205128205128E-2</v>
      </c>
      <c r="AA99" s="29">
        <v>0.20512820512820512</v>
      </c>
      <c r="AB99" s="29">
        <v>0.28205128205128205</v>
      </c>
      <c r="AC99" s="29">
        <v>0.20512820512820512</v>
      </c>
      <c r="AD99" s="29">
        <v>0.25641025641025639</v>
      </c>
      <c r="AF99" s="37">
        <v>361</v>
      </c>
      <c r="AG99" s="27">
        <v>15</v>
      </c>
      <c r="AH99" s="27">
        <v>65</v>
      </c>
      <c r="AI99" s="27">
        <v>104</v>
      </c>
      <c r="AJ99" s="27">
        <v>103</v>
      </c>
      <c r="AK99" s="27">
        <v>74</v>
      </c>
      <c r="AM99" s="38">
        <v>1</v>
      </c>
      <c r="AN99" s="29">
        <v>4.1551246537396121E-2</v>
      </c>
      <c r="AO99" s="29">
        <v>0.18005540166204986</v>
      </c>
      <c r="AP99" s="29">
        <v>0.2880886426592798</v>
      </c>
      <c r="AQ99" s="29">
        <v>0.2853185595567867</v>
      </c>
      <c r="AR99" s="29">
        <v>0.20498614958448755</v>
      </c>
    </row>
    <row r="100" spans="1:44" s="4" customFormat="1" ht="15.75" x14ac:dyDescent="0.25">
      <c r="A100" s="11">
        <v>106</v>
      </c>
      <c r="B100" s="6">
        <v>2007</v>
      </c>
      <c r="C100" s="33">
        <v>39356</v>
      </c>
      <c r="D100" s="35">
        <v>104.07608695652178</v>
      </c>
      <c r="E100" s="10">
        <v>123.5294117647059</v>
      </c>
      <c r="F100" s="10">
        <v>142.85714285714283</v>
      </c>
      <c r="G100" s="10">
        <v>76.551724137930918</v>
      </c>
      <c r="H100" s="10">
        <v>170.49180327868845</v>
      </c>
      <c r="I100" s="10">
        <v>80.208333333333329</v>
      </c>
      <c r="K100" s="36">
        <v>0.33449477351916435</v>
      </c>
      <c r="L100" s="30">
        <v>-8.6956521739130599E-2</v>
      </c>
      <c r="M100" s="30">
        <v>0.99999999999999911</v>
      </c>
      <c r="N100" s="30">
        <v>0.2613636363636358</v>
      </c>
      <c r="O100" s="30">
        <v>0.55223880597014863</v>
      </c>
      <c r="P100" s="30">
        <v>4.0540540540540571E-2</v>
      </c>
      <c r="R100" s="37">
        <v>43</v>
      </c>
      <c r="S100" s="27">
        <v>6</v>
      </c>
      <c r="T100" s="27">
        <v>7</v>
      </c>
      <c r="U100" s="27">
        <v>12</v>
      </c>
      <c r="V100" s="27">
        <v>9</v>
      </c>
      <c r="W100" s="27">
        <v>9</v>
      </c>
      <c r="Y100" s="38">
        <v>1</v>
      </c>
      <c r="Z100" s="29">
        <v>0.13953488372093023</v>
      </c>
      <c r="AA100" s="29">
        <v>0.16279069767441862</v>
      </c>
      <c r="AB100" s="29">
        <v>0.27906976744186046</v>
      </c>
      <c r="AC100" s="29">
        <v>0.20930232558139536</v>
      </c>
      <c r="AD100" s="29">
        <v>0.20930232558139536</v>
      </c>
      <c r="AF100" s="37">
        <v>383</v>
      </c>
      <c r="AG100" s="27">
        <v>21</v>
      </c>
      <c r="AH100" s="27">
        <v>70</v>
      </c>
      <c r="AI100" s="27">
        <v>111</v>
      </c>
      <c r="AJ100" s="27">
        <v>104</v>
      </c>
      <c r="AK100" s="27">
        <v>77</v>
      </c>
      <c r="AM100" s="38">
        <v>1</v>
      </c>
      <c r="AN100" s="29">
        <v>5.4830287206266322E-2</v>
      </c>
      <c r="AO100" s="29">
        <v>0.18276762402088773</v>
      </c>
      <c r="AP100" s="29">
        <v>0.28981723237597912</v>
      </c>
      <c r="AQ100" s="29">
        <v>0.27154046997389036</v>
      </c>
      <c r="AR100" s="29">
        <v>0.20104438642297651</v>
      </c>
    </row>
    <row r="101" spans="1:44" s="4" customFormat="1" ht="15.75" x14ac:dyDescent="0.25">
      <c r="A101" s="12">
        <v>107</v>
      </c>
      <c r="B101" s="7">
        <v>2007</v>
      </c>
      <c r="C101" s="32">
        <v>39387</v>
      </c>
      <c r="D101" s="35">
        <v>106.52173913043482</v>
      </c>
      <c r="E101" s="10">
        <v>123.5294117647059</v>
      </c>
      <c r="F101" s="10">
        <v>155.10204081632648</v>
      </c>
      <c r="G101" s="10">
        <v>74.482758620689552</v>
      </c>
      <c r="H101" s="10">
        <v>178.68852459016387</v>
      </c>
      <c r="I101" s="10">
        <v>81.249999999999986</v>
      </c>
      <c r="K101" s="36">
        <v>0.39007092198581605</v>
      </c>
      <c r="L101" s="30">
        <v>4.9999999999999822E-2</v>
      </c>
      <c r="M101" s="30">
        <v>1.2352941176470575</v>
      </c>
      <c r="N101" s="30">
        <v>0.12499999999999978</v>
      </c>
      <c r="O101" s="30">
        <v>0.67692307692307652</v>
      </c>
      <c r="P101" s="30">
        <v>0.16417910447761197</v>
      </c>
      <c r="R101" s="37">
        <v>46</v>
      </c>
      <c r="S101" s="27">
        <v>1</v>
      </c>
      <c r="T101" s="27">
        <v>11</v>
      </c>
      <c r="U101" s="27">
        <v>14</v>
      </c>
      <c r="V101" s="27">
        <v>11</v>
      </c>
      <c r="W101" s="27">
        <v>9</v>
      </c>
      <c r="Y101" s="38">
        <v>1</v>
      </c>
      <c r="Z101" s="29">
        <v>2.1739130434782608E-2</v>
      </c>
      <c r="AA101" s="29">
        <v>0.2391304347826087</v>
      </c>
      <c r="AB101" s="29">
        <v>0.30434782608695654</v>
      </c>
      <c r="AC101" s="29">
        <v>0.2391304347826087</v>
      </c>
      <c r="AD101" s="29">
        <v>0.19565217391304349</v>
      </c>
      <c r="AF101" s="37">
        <v>392</v>
      </c>
      <c r="AG101" s="27">
        <v>21</v>
      </c>
      <c r="AH101" s="27">
        <v>76</v>
      </c>
      <c r="AI101" s="27">
        <v>108</v>
      </c>
      <c r="AJ101" s="27">
        <v>109</v>
      </c>
      <c r="AK101" s="27">
        <v>78</v>
      </c>
      <c r="AM101" s="38">
        <v>1</v>
      </c>
      <c r="AN101" s="29">
        <v>5.3571428571428568E-2</v>
      </c>
      <c r="AO101" s="29">
        <v>0.19387755102040816</v>
      </c>
      <c r="AP101" s="29">
        <v>0.27551020408163263</v>
      </c>
      <c r="AQ101" s="29">
        <v>0.27806122448979592</v>
      </c>
      <c r="AR101" s="29">
        <v>0.19897959183673469</v>
      </c>
    </row>
    <row r="102" spans="1:44" s="4" customFormat="1" ht="15.75" x14ac:dyDescent="0.25">
      <c r="A102" s="11">
        <v>108</v>
      </c>
      <c r="B102" s="6">
        <v>2007</v>
      </c>
      <c r="C102" s="33">
        <v>39417</v>
      </c>
      <c r="D102" s="35">
        <v>110.32608695652179</v>
      </c>
      <c r="E102" s="10">
        <v>117.64705882352942</v>
      </c>
      <c r="F102" s="10">
        <v>163.26530612244892</v>
      </c>
      <c r="G102" s="10">
        <v>84.827586206896427</v>
      </c>
      <c r="H102" s="10">
        <v>177.04918032786878</v>
      </c>
      <c r="I102" s="10">
        <v>78.124999999999986</v>
      </c>
      <c r="K102" s="36">
        <v>0.40484429065743988</v>
      </c>
      <c r="L102" s="30">
        <v>0</v>
      </c>
      <c r="M102" s="30">
        <v>1.4999999999999987</v>
      </c>
      <c r="N102" s="30">
        <v>0.30851063829787218</v>
      </c>
      <c r="O102" s="30">
        <v>0.45945945945945899</v>
      </c>
      <c r="P102" s="30">
        <v>8.6956521739130155E-2</v>
      </c>
      <c r="R102" s="37">
        <v>54</v>
      </c>
      <c r="S102" s="27">
        <v>3</v>
      </c>
      <c r="T102" s="27">
        <v>8</v>
      </c>
      <c r="U102" s="27">
        <v>22</v>
      </c>
      <c r="V102" s="27">
        <v>14</v>
      </c>
      <c r="W102" s="27">
        <v>7</v>
      </c>
      <c r="Y102" s="38">
        <v>1</v>
      </c>
      <c r="Z102" s="29">
        <v>5.5555555555555552E-2</v>
      </c>
      <c r="AA102" s="29">
        <v>0.14814814814814814</v>
      </c>
      <c r="AB102" s="29">
        <v>0.40740740740740738</v>
      </c>
      <c r="AC102" s="29">
        <v>0.25925925925925924</v>
      </c>
      <c r="AD102" s="29">
        <v>0.12962962962962962</v>
      </c>
      <c r="AF102" s="37">
        <v>406</v>
      </c>
      <c r="AG102" s="27">
        <v>20</v>
      </c>
      <c r="AH102" s="27">
        <v>80</v>
      </c>
      <c r="AI102" s="27">
        <v>123</v>
      </c>
      <c r="AJ102" s="27">
        <v>108</v>
      </c>
      <c r="AK102" s="27">
        <v>75</v>
      </c>
      <c r="AM102" s="38">
        <v>1</v>
      </c>
      <c r="AN102" s="29">
        <v>4.9261083743842367E-2</v>
      </c>
      <c r="AO102" s="29">
        <v>0.19704433497536947</v>
      </c>
      <c r="AP102" s="29">
        <v>0.30295566502463056</v>
      </c>
      <c r="AQ102" s="29">
        <v>0.26600985221674878</v>
      </c>
      <c r="AR102" s="29">
        <v>0.18472906403940886</v>
      </c>
    </row>
    <row r="103" spans="1:44" s="4" customFormat="1" ht="15.75" x14ac:dyDescent="0.25">
      <c r="A103" s="12">
        <v>109</v>
      </c>
      <c r="B103" s="7">
        <v>2008</v>
      </c>
      <c r="C103" s="32">
        <v>39448</v>
      </c>
      <c r="D103" s="35">
        <v>111.41304347826092</v>
      </c>
      <c r="E103" s="10">
        <v>117.64705882352942</v>
      </c>
      <c r="F103" s="10">
        <v>157.14285714285708</v>
      </c>
      <c r="G103" s="10">
        <v>83.44827586206884</v>
      </c>
      <c r="H103" s="10">
        <v>185.2459016393442</v>
      </c>
      <c r="I103" s="10">
        <v>82.291666666666643</v>
      </c>
      <c r="K103" s="36">
        <v>0.41868512110726686</v>
      </c>
      <c r="L103" s="30">
        <v>0.17647058823529393</v>
      </c>
      <c r="M103" s="30">
        <v>0.97435897435897312</v>
      </c>
      <c r="N103" s="30">
        <v>0.27368421052631553</v>
      </c>
      <c r="O103" s="30">
        <v>0.52702702702702675</v>
      </c>
      <c r="P103" s="30">
        <v>0.23437499999999956</v>
      </c>
      <c r="R103" s="37">
        <v>27</v>
      </c>
      <c r="S103" s="27">
        <v>0</v>
      </c>
      <c r="T103" s="27">
        <v>6</v>
      </c>
      <c r="U103" s="27">
        <v>6</v>
      </c>
      <c r="V103" s="27">
        <v>9</v>
      </c>
      <c r="W103" s="27">
        <v>6</v>
      </c>
      <c r="Y103" s="38">
        <v>1</v>
      </c>
      <c r="Z103" s="29">
        <v>0</v>
      </c>
      <c r="AA103" s="29">
        <v>0.22222222222222221</v>
      </c>
      <c r="AB103" s="29">
        <v>0.22222222222222221</v>
      </c>
      <c r="AC103" s="29">
        <v>0.33333333333333331</v>
      </c>
      <c r="AD103" s="29">
        <v>0.22222222222222221</v>
      </c>
      <c r="AF103" s="37">
        <v>410</v>
      </c>
      <c r="AG103" s="27">
        <v>20</v>
      </c>
      <c r="AH103" s="27">
        <v>77</v>
      </c>
      <c r="AI103" s="27">
        <v>121</v>
      </c>
      <c r="AJ103" s="27">
        <v>113</v>
      </c>
      <c r="AK103" s="27">
        <v>79</v>
      </c>
      <c r="AM103" s="38">
        <v>1</v>
      </c>
      <c r="AN103" s="29">
        <v>4.878048780487805E-2</v>
      </c>
      <c r="AO103" s="29">
        <v>0.18780487804878049</v>
      </c>
      <c r="AP103" s="29">
        <v>0.29512195121951218</v>
      </c>
      <c r="AQ103" s="29">
        <v>0.275609756097561</v>
      </c>
      <c r="AR103" s="29">
        <v>0.1926829268292683</v>
      </c>
    </row>
    <row r="104" spans="1:44" s="4" customFormat="1" ht="15.75" x14ac:dyDescent="0.25">
      <c r="A104" s="11">
        <v>110</v>
      </c>
      <c r="B104" s="6">
        <v>2008</v>
      </c>
      <c r="C104" s="33">
        <v>39479</v>
      </c>
      <c r="D104" s="35">
        <v>109.51086956521743</v>
      </c>
      <c r="E104" s="10">
        <v>123.5294117647059</v>
      </c>
      <c r="F104" s="10">
        <v>157.14285714285708</v>
      </c>
      <c r="G104" s="10">
        <v>83.44827586206884</v>
      </c>
      <c r="H104" s="10">
        <v>175.40983606557373</v>
      </c>
      <c r="I104" s="10">
        <v>80.208333333333314</v>
      </c>
      <c r="K104" s="36">
        <v>0.36148648648648685</v>
      </c>
      <c r="L104" s="30">
        <v>0.23529411764705865</v>
      </c>
      <c r="M104" s="30">
        <v>0.92499999999999893</v>
      </c>
      <c r="N104" s="30">
        <v>0.34444444444444433</v>
      </c>
      <c r="O104" s="30">
        <v>0.27380952380952372</v>
      </c>
      <c r="P104" s="30">
        <v>0.18461538461538418</v>
      </c>
      <c r="R104" s="37">
        <v>17</v>
      </c>
      <c r="S104" s="27">
        <v>1</v>
      </c>
      <c r="T104" s="27">
        <v>3</v>
      </c>
      <c r="U104" s="27">
        <v>4</v>
      </c>
      <c r="V104" s="27">
        <v>6</v>
      </c>
      <c r="W104" s="27">
        <v>3</v>
      </c>
      <c r="Y104" s="38">
        <v>1</v>
      </c>
      <c r="Z104" s="29">
        <v>5.8823529411764705E-2</v>
      </c>
      <c r="AA104" s="29">
        <v>0.17647058823529413</v>
      </c>
      <c r="AB104" s="29">
        <v>0.23529411764705882</v>
      </c>
      <c r="AC104" s="29">
        <v>0.35294117647058826</v>
      </c>
      <c r="AD104" s="29">
        <v>0.17647058823529413</v>
      </c>
      <c r="AF104" s="37">
        <v>403</v>
      </c>
      <c r="AG104" s="27">
        <v>21</v>
      </c>
      <c r="AH104" s="27">
        <v>77</v>
      </c>
      <c r="AI104" s="27">
        <v>121</v>
      </c>
      <c r="AJ104" s="27">
        <v>107</v>
      </c>
      <c r="AK104" s="27">
        <v>77</v>
      </c>
      <c r="AM104" s="38">
        <v>1</v>
      </c>
      <c r="AN104" s="29">
        <v>5.2109181141439205E-2</v>
      </c>
      <c r="AO104" s="29">
        <v>0.19106699751861042</v>
      </c>
      <c r="AP104" s="29">
        <v>0.30024813895781638</v>
      </c>
      <c r="AQ104" s="29">
        <v>0.26550868486352358</v>
      </c>
      <c r="AR104" s="29">
        <v>0.19106699751861042</v>
      </c>
    </row>
    <row r="105" spans="1:44" s="4" customFormat="1" ht="15.75" x14ac:dyDescent="0.25">
      <c r="A105" s="12">
        <v>111</v>
      </c>
      <c r="B105" s="7">
        <v>2008</v>
      </c>
      <c r="C105" s="32">
        <v>39508</v>
      </c>
      <c r="D105" s="35">
        <v>112.50000000000003</v>
      </c>
      <c r="E105" s="10">
        <v>117.64705882352942</v>
      </c>
      <c r="F105" s="10">
        <v>159.18367346938768</v>
      </c>
      <c r="G105" s="10">
        <v>87.586206896551602</v>
      </c>
      <c r="H105" s="10">
        <v>175.40983606557373</v>
      </c>
      <c r="I105" s="10">
        <v>85.416666666666643</v>
      </c>
      <c r="K105" s="36">
        <v>0.36633663366336644</v>
      </c>
      <c r="L105" s="30">
        <v>0.33333333333333304</v>
      </c>
      <c r="M105" s="30">
        <v>0.90243902439024293</v>
      </c>
      <c r="N105" s="30">
        <v>0.35106382978723394</v>
      </c>
      <c r="O105" s="30">
        <v>0.21590909090909083</v>
      </c>
      <c r="P105" s="30">
        <v>0.26153846153846105</v>
      </c>
      <c r="R105" s="37">
        <v>35</v>
      </c>
      <c r="S105" s="27">
        <v>0</v>
      </c>
      <c r="T105" s="27">
        <v>4</v>
      </c>
      <c r="U105" s="27">
        <v>15</v>
      </c>
      <c r="V105" s="27">
        <v>8</v>
      </c>
      <c r="W105" s="27">
        <v>8</v>
      </c>
      <c r="Y105" s="38">
        <v>1</v>
      </c>
      <c r="Z105" s="29">
        <v>0</v>
      </c>
      <c r="AA105" s="29">
        <v>0.11428571428571428</v>
      </c>
      <c r="AB105" s="29">
        <v>0.42857142857142855</v>
      </c>
      <c r="AC105" s="29">
        <v>0.22857142857142856</v>
      </c>
      <c r="AD105" s="29">
        <v>0.22857142857142856</v>
      </c>
      <c r="AF105" s="37">
        <v>414</v>
      </c>
      <c r="AG105" s="27">
        <v>20</v>
      </c>
      <c r="AH105" s="27">
        <v>78</v>
      </c>
      <c r="AI105" s="27">
        <v>127</v>
      </c>
      <c r="AJ105" s="27">
        <v>107</v>
      </c>
      <c r="AK105" s="27">
        <v>82</v>
      </c>
      <c r="AM105" s="38">
        <v>1</v>
      </c>
      <c r="AN105" s="29">
        <v>4.8309178743961352E-2</v>
      </c>
      <c r="AO105" s="29">
        <v>0.18840579710144928</v>
      </c>
      <c r="AP105" s="29">
        <v>0.30676328502415456</v>
      </c>
      <c r="AQ105" s="29">
        <v>0.25845410628019322</v>
      </c>
      <c r="AR105" s="29">
        <v>0.19806763285024154</v>
      </c>
    </row>
    <row r="106" spans="1:44" s="4" customFormat="1" ht="15.75" x14ac:dyDescent="0.25">
      <c r="A106" s="11">
        <v>112</v>
      </c>
      <c r="B106" s="6">
        <v>2008</v>
      </c>
      <c r="C106" s="33">
        <v>39539</v>
      </c>
      <c r="D106" s="35">
        <v>116.30434782608698</v>
      </c>
      <c r="E106" s="10">
        <v>117.64705882352942</v>
      </c>
      <c r="F106" s="10">
        <v>148.97959183673464</v>
      </c>
      <c r="G106" s="10">
        <v>91.034482758620555</v>
      </c>
      <c r="H106" s="10">
        <v>195.08196721311472</v>
      </c>
      <c r="I106" s="10">
        <v>87.499999999999972</v>
      </c>
      <c r="K106" s="36">
        <v>0.36741214057508009</v>
      </c>
      <c r="L106" s="30">
        <v>0.33333333333333304</v>
      </c>
      <c r="M106" s="30">
        <v>0.45999999999999952</v>
      </c>
      <c r="N106" s="30">
        <v>0.43478260869565188</v>
      </c>
      <c r="O106" s="30">
        <v>0.33707865168539342</v>
      </c>
      <c r="P106" s="30">
        <v>0.25373134328358149</v>
      </c>
      <c r="R106" s="37">
        <v>39</v>
      </c>
      <c r="S106" s="27">
        <v>1</v>
      </c>
      <c r="T106" s="27">
        <v>4</v>
      </c>
      <c r="U106" s="27">
        <v>9</v>
      </c>
      <c r="V106" s="27">
        <v>18</v>
      </c>
      <c r="W106" s="27">
        <v>7</v>
      </c>
      <c r="Y106" s="38">
        <v>1</v>
      </c>
      <c r="Z106" s="29">
        <v>2.564102564102564E-2</v>
      </c>
      <c r="AA106" s="29">
        <v>0.10256410256410256</v>
      </c>
      <c r="AB106" s="29">
        <v>0.23076923076923078</v>
      </c>
      <c r="AC106" s="29">
        <v>0.46153846153846156</v>
      </c>
      <c r="AD106" s="29">
        <v>0.17948717948717949</v>
      </c>
      <c r="AF106" s="37">
        <v>428</v>
      </c>
      <c r="AG106" s="27">
        <v>20</v>
      </c>
      <c r="AH106" s="27">
        <v>73</v>
      </c>
      <c r="AI106" s="27">
        <v>132</v>
      </c>
      <c r="AJ106" s="27">
        <v>119</v>
      </c>
      <c r="AK106" s="27">
        <v>84</v>
      </c>
      <c r="AM106" s="38">
        <v>1</v>
      </c>
      <c r="AN106" s="29">
        <v>4.6728971962616821E-2</v>
      </c>
      <c r="AO106" s="29">
        <v>0.17056074766355139</v>
      </c>
      <c r="AP106" s="29">
        <v>0.30841121495327101</v>
      </c>
      <c r="AQ106" s="29">
        <v>0.2780373831775701</v>
      </c>
      <c r="AR106" s="29">
        <v>0.19626168224299065</v>
      </c>
    </row>
    <row r="107" spans="1:44" s="4" customFormat="1" ht="15.75" x14ac:dyDescent="0.25">
      <c r="A107" s="12">
        <v>113</v>
      </c>
      <c r="B107" s="7">
        <v>2008</v>
      </c>
      <c r="C107" s="32">
        <v>39569</v>
      </c>
      <c r="D107" s="35">
        <v>119.02173913043481</v>
      </c>
      <c r="E107" s="10">
        <v>111.76470588235294</v>
      </c>
      <c r="F107" s="10">
        <v>157.14285714285708</v>
      </c>
      <c r="G107" s="10">
        <v>92.413793103448143</v>
      </c>
      <c r="H107" s="10">
        <v>199.99999999999994</v>
      </c>
      <c r="I107" s="10">
        <v>89.5833333333333</v>
      </c>
      <c r="K107" s="36">
        <v>0.37304075235109724</v>
      </c>
      <c r="L107" s="30">
        <v>0.18749999999999956</v>
      </c>
      <c r="M107" s="30">
        <v>0.60416666666666607</v>
      </c>
      <c r="N107" s="30">
        <v>0.39583333333333326</v>
      </c>
      <c r="O107" s="30">
        <v>0.2978723404255319</v>
      </c>
      <c r="P107" s="30">
        <v>0.32307692307692237</v>
      </c>
      <c r="R107" s="37">
        <v>36</v>
      </c>
      <c r="S107" s="27">
        <v>0</v>
      </c>
      <c r="T107" s="27">
        <v>7</v>
      </c>
      <c r="U107" s="27">
        <v>11</v>
      </c>
      <c r="V107" s="27">
        <v>13</v>
      </c>
      <c r="W107" s="27">
        <v>5</v>
      </c>
      <c r="Y107" s="38">
        <v>1</v>
      </c>
      <c r="Z107" s="29">
        <v>0</v>
      </c>
      <c r="AA107" s="29">
        <v>0.19444444444444445</v>
      </c>
      <c r="AB107" s="29">
        <v>0.30555555555555558</v>
      </c>
      <c r="AC107" s="29">
        <v>0.3611111111111111</v>
      </c>
      <c r="AD107" s="29">
        <v>0.1388888888888889</v>
      </c>
      <c r="AF107" s="37">
        <v>438</v>
      </c>
      <c r="AG107" s="27">
        <v>19</v>
      </c>
      <c r="AH107" s="27">
        <v>77</v>
      </c>
      <c r="AI107" s="27">
        <v>134</v>
      </c>
      <c r="AJ107" s="27">
        <v>122</v>
      </c>
      <c r="AK107" s="27">
        <v>86</v>
      </c>
      <c r="AM107" s="38">
        <v>1</v>
      </c>
      <c r="AN107" s="29">
        <v>4.3378995433789952E-2</v>
      </c>
      <c r="AO107" s="29">
        <v>0.17579908675799086</v>
      </c>
      <c r="AP107" s="29">
        <v>0.30593607305936071</v>
      </c>
      <c r="AQ107" s="29">
        <v>0.27853881278538811</v>
      </c>
      <c r="AR107" s="29">
        <v>0.19634703196347031</v>
      </c>
    </row>
    <row r="108" spans="1:44" s="4" customFormat="1" ht="15.75" x14ac:dyDescent="0.25">
      <c r="A108" s="11">
        <v>114</v>
      </c>
      <c r="B108" s="6">
        <v>2008</v>
      </c>
      <c r="C108" s="33">
        <v>39600</v>
      </c>
      <c r="D108" s="35">
        <v>121.46739130434787</v>
      </c>
      <c r="E108" s="10">
        <v>129.41176470588235</v>
      </c>
      <c r="F108" s="10">
        <v>153.06122448979585</v>
      </c>
      <c r="G108" s="10">
        <v>96.55172413793089</v>
      </c>
      <c r="H108" s="10">
        <v>209.83606557377044</v>
      </c>
      <c r="I108" s="10">
        <v>85.416666666666643</v>
      </c>
      <c r="K108" s="36">
        <v>0.35866261398176302</v>
      </c>
      <c r="L108" s="30">
        <v>0.46666666666666612</v>
      </c>
      <c r="M108" s="30">
        <v>0.3888888888888884</v>
      </c>
      <c r="N108" s="30">
        <v>0.47368421052631571</v>
      </c>
      <c r="O108" s="30">
        <v>0.29292929292929326</v>
      </c>
      <c r="P108" s="30">
        <v>0.24242424242424199</v>
      </c>
      <c r="R108" s="37">
        <v>43</v>
      </c>
      <c r="S108" s="27">
        <v>4</v>
      </c>
      <c r="T108" s="27">
        <v>4</v>
      </c>
      <c r="U108" s="27">
        <v>16</v>
      </c>
      <c r="V108" s="27">
        <v>15</v>
      </c>
      <c r="W108" s="27">
        <v>4</v>
      </c>
      <c r="Y108" s="38">
        <v>1</v>
      </c>
      <c r="Z108" s="29">
        <v>9.3023255813953487E-2</v>
      </c>
      <c r="AA108" s="29">
        <v>9.3023255813953487E-2</v>
      </c>
      <c r="AB108" s="29">
        <v>0.37209302325581395</v>
      </c>
      <c r="AC108" s="29">
        <v>0.34883720930232559</v>
      </c>
      <c r="AD108" s="29">
        <v>9.3023255813953487E-2</v>
      </c>
      <c r="AF108" s="37">
        <v>447</v>
      </c>
      <c r="AG108" s="27">
        <v>22</v>
      </c>
      <c r="AH108" s="27">
        <v>75</v>
      </c>
      <c r="AI108" s="27">
        <v>140</v>
      </c>
      <c r="AJ108" s="27">
        <v>128</v>
      </c>
      <c r="AK108" s="27">
        <v>82</v>
      </c>
      <c r="AM108" s="38">
        <v>1</v>
      </c>
      <c r="AN108" s="29">
        <v>4.9217002237136466E-2</v>
      </c>
      <c r="AO108" s="29">
        <v>0.16778523489932887</v>
      </c>
      <c r="AP108" s="29">
        <v>0.31319910514541388</v>
      </c>
      <c r="AQ108" s="29">
        <v>0.28635346756152125</v>
      </c>
      <c r="AR108" s="29">
        <v>0.18344519015659955</v>
      </c>
    </row>
    <row r="109" spans="1:44" s="4" customFormat="1" ht="15.75" x14ac:dyDescent="0.25">
      <c r="A109" s="12">
        <v>115</v>
      </c>
      <c r="B109" s="7">
        <v>2008</v>
      </c>
      <c r="C109" s="32">
        <v>39630</v>
      </c>
      <c r="D109" s="35">
        <v>119.56521739130439</v>
      </c>
      <c r="E109" s="10">
        <v>111.76470588235294</v>
      </c>
      <c r="F109" s="10">
        <v>153.06122448979585</v>
      </c>
      <c r="G109" s="10">
        <v>93.793103448275716</v>
      </c>
      <c r="H109" s="10">
        <v>216.39344262295077</v>
      </c>
      <c r="I109" s="10">
        <v>81.249999999999972</v>
      </c>
      <c r="K109" s="36">
        <v>0.27167630057803471</v>
      </c>
      <c r="L109" s="30">
        <v>5.5555555555555136E-2</v>
      </c>
      <c r="M109" s="30">
        <v>0.31578947368420995</v>
      </c>
      <c r="N109" s="30">
        <v>0.32038834951456296</v>
      </c>
      <c r="O109" s="30">
        <v>0.37500000000000044</v>
      </c>
      <c r="P109" s="30">
        <v>8.3333333333333037E-2</v>
      </c>
      <c r="R109" s="37">
        <v>29</v>
      </c>
      <c r="S109" s="27">
        <v>0</v>
      </c>
      <c r="T109" s="27">
        <v>5</v>
      </c>
      <c r="U109" s="27">
        <v>9</v>
      </c>
      <c r="V109" s="27">
        <v>11</v>
      </c>
      <c r="W109" s="27">
        <v>4</v>
      </c>
      <c r="Y109" s="38">
        <v>1</v>
      </c>
      <c r="Z109" s="29">
        <v>0</v>
      </c>
      <c r="AA109" s="29">
        <v>0.17241379310344829</v>
      </c>
      <c r="AB109" s="29">
        <v>0.31034482758620691</v>
      </c>
      <c r="AC109" s="29">
        <v>0.37931034482758619</v>
      </c>
      <c r="AD109" s="29">
        <v>0.13793103448275862</v>
      </c>
      <c r="AF109" s="37">
        <v>440</v>
      </c>
      <c r="AG109" s="27">
        <v>19</v>
      </c>
      <c r="AH109" s="27">
        <v>75</v>
      </c>
      <c r="AI109" s="27">
        <v>136</v>
      </c>
      <c r="AJ109" s="27">
        <v>132</v>
      </c>
      <c r="AK109" s="27">
        <v>78</v>
      </c>
      <c r="AM109" s="38">
        <v>1</v>
      </c>
      <c r="AN109" s="29">
        <v>4.3181818181818182E-2</v>
      </c>
      <c r="AO109" s="29">
        <v>0.17045454545454544</v>
      </c>
      <c r="AP109" s="29">
        <v>0.30909090909090908</v>
      </c>
      <c r="AQ109" s="29">
        <v>0.3</v>
      </c>
      <c r="AR109" s="29">
        <v>0.17727272727272728</v>
      </c>
    </row>
    <row r="110" spans="1:44" s="4" customFormat="1" ht="15.75" x14ac:dyDescent="0.25">
      <c r="A110" s="11">
        <v>116</v>
      </c>
      <c r="B110" s="6">
        <v>2008</v>
      </c>
      <c r="C110" s="33">
        <v>39661</v>
      </c>
      <c r="D110" s="35">
        <v>120.65217391304351</v>
      </c>
      <c r="E110" s="10">
        <v>117.64705882352941</v>
      </c>
      <c r="F110" s="10">
        <v>148.97959183673464</v>
      </c>
      <c r="G110" s="10">
        <v>96.551724137930876</v>
      </c>
      <c r="H110" s="10">
        <v>224.59016393442619</v>
      </c>
      <c r="I110" s="10">
        <v>77.0833333333333</v>
      </c>
      <c r="K110" s="36">
        <v>0.25779036827195467</v>
      </c>
      <c r="L110" s="30">
        <v>0.24999999999999956</v>
      </c>
      <c r="M110" s="30">
        <v>0.1774193548387093</v>
      </c>
      <c r="N110" s="30">
        <v>0.39999999999999991</v>
      </c>
      <c r="O110" s="30">
        <v>0.33009708737864107</v>
      </c>
      <c r="P110" s="30">
        <v>2.7777777777777235E-2</v>
      </c>
      <c r="R110" s="37">
        <v>36</v>
      </c>
      <c r="S110" s="27">
        <v>2</v>
      </c>
      <c r="T110" s="27">
        <v>6</v>
      </c>
      <c r="U110" s="27">
        <v>11</v>
      </c>
      <c r="V110" s="27">
        <v>15</v>
      </c>
      <c r="W110" s="27">
        <v>2</v>
      </c>
      <c r="Y110" s="38">
        <v>1</v>
      </c>
      <c r="Z110" s="29">
        <v>5.5555555555555552E-2</v>
      </c>
      <c r="AA110" s="29">
        <v>0.16666666666666666</v>
      </c>
      <c r="AB110" s="29">
        <v>0.30555555555555558</v>
      </c>
      <c r="AC110" s="29">
        <v>0.41666666666666669</v>
      </c>
      <c r="AD110" s="29">
        <v>5.5555555555555552E-2</v>
      </c>
      <c r="AF110" s="37">
        <v>444</v>
      </c>
      <c r="AG110" s="27">
        <v>20</v>
      </c>
      <c r="AH110" s="27">
        <v>73</v>
      </c>
      <c r="AI110" s="27">
        <v>140</v>
      </c>
      <c r="AJ110" s="27">
        <v>137</v>
      </c>
      <c r="AK110" s="27">
        <v>74</v>
      </c>
      <c r="AM110" s="38">
        <v>1</v>
      </c>
      <c r="AN110" s="29">
        <v>4.5045045045045043E-2</v>
      </c>
      <c r="AO110" s="29">
        <v>0.16441441441441443</v>
      </c>
      <c r="AP110" s="29">
        <v>0.31531531531531531</v>
      </c>
      <c r="AQ110" s="29">
        <v>0.30855855855855857</v>
      </c>
      <c r="AR110" s="29">
        <v>0.16666666666666666</v>
      </c>
    </row>
    <row r="111" spans="1:44" s="4" customFormat="1" ht="15.75" x14ac:dyDescent="0.25">
      <c r="A111" s="12">
        <v>117</v>
      </c>
      <c r="B111" s="7">
        <v>2008</v>
      </c>
      <c r="C111" s="32">
        <v>39692</v>
      </c>
      <c r="D111" s="35">
        <v>124.72826086956525</v>
      </c>
      <c r="E111" s="10">
        <v>111.76470588235293</v>
      </c>
      <c r="F111" s="10">
        <v>146.93877551020401</v>
      </c>
      <c r="G111" s="10">
        <v>99.999999999999844</v>
      </c>
      <c r="H111" s="10">
        <v>232.7868852459016</v>
      </c>
      <c r="I111" s="10">
        <v>84.374999999999957</v>
      </c>
      <c r="K111" s="36">
        <v>0.2714681440443214</v>
      </c>
      <c r="L111" s="30">
        <v>0.26666666666666639</v>
      </c>
      <c r="M111" s="30">
        <v>0.10769230769230731</v>
      </c>
      <c r="N111" s="30">
        <v>0.39423076923076916</v>
      </c>
      <c r="O111" s="30">
        <v>0.3786407766990294</v>
      </c>
      <c r="P111" s="30">
        <v>9.4594594594594072E-2</v>
      </c>
      <c r="R111" s="37">
        <v>54</v>
      </c>
      <c r="S111" s="27">
        <v>1</v>
      </c>
      <c r="T111" s="27">
        <v>7</v>
      </c>
      <c r="U111" s="27">
        <v>16</v>
      </c>
      <c r="V111" s="27">
        <v>13</v>
      </c>
      <c r="W111" s="27">
        <v>17</v>
      </c>
      <c r="Y111" s="38">
        <v>1</v>
      </c>
      <c r="Z111" s="29">
        <v>1.8518518518518517E-2</v>
      </c>
      <c r="AA111" s="29">
        <v>0.12962962962962962</v>
      </c>
      <c r="AB111" s="29">
        <v>0.29629629629629628</v>
      </c>
      <c r="AC111" s="29">
        <v>0.24074074074074073</v>
      </c>
      <c r="AD111" s="29">
        <v>0.31481481481481483</v>
      </c>
      <c r="AF111" s="37">
        <v>459</v>
      </c>
      <c r="AG111" s="27">
        <v>19</v>
      </c>
      <c r="AH111" s="27">
        <v>72</v>
      </c>
      <c r="AI111" s="27">
        <v>145</v>
      </c>
      <c r="AJ111" s="27">
        <v>142</v>
      </c>
      <c r="AK111" s="27">
        <v>81</v>
      </c>
      <c r="AM111" s="38">
        <v>1</v>
      </c>
      <c r="AN111" s="29">
        <v>4.1394335511982572E-2</v>
      </c>
      <c r="AO111" s="29">
        <v>0.15686274509803921</v>
      </c>
      <c r="AP111" s="29">
        <v>0.31590413943355122</v>
      </c>
      <c r="AQ111" s="29">
        <v>0.30936819172113289</v>
      </c>
      <c r="AR111" s="29">
        <v>0.17647058823529413</v>
      </c>
    </row>
    <row r="112" spans="1:44" s="4" customFormat="1" ht="15.75" x14ac:dyDescent="0.25">
      <c r="A112" s="11">
        <v>118</v>
      </c>
      <c r="B112" s="6">
        <v>2008</v>
      </c>
      <c r="C112" s="33">
        <v>39722</v>
      </c>
      <c r="D112" s="35">
        <v>123.36956521739133</v>
      </c>
      <c r="E112" s="10">
        <v>82.35294117647058</v>
      </c>
      <c r="F112" s="10">
        <v>142.85714285714278</v>
      </c>
      <c r="G112" s="10">
        <v>99.31034482758605</v>
      </c>
      <c r="H112" s="10">
        <v>242.62295081967207</v>
      </c>
      <c r="I112" s="10">
        <v>81.249999999999957</v>
      </c>
      <c r="K112" s="36">
        <v>0.18537859007832869</v>
      </c>
      <c r="L112" s="30">
        <v>-0.33333333333333348</v>
      </c>
      <c r="M112" s="30">
        <v>0</v>
      </c>
      <c r="N112" s="30">
        <v>0.29729729729729715</v>
      </c>
      <c r="O112" s="30">
        <v>0.42307692307692335</v>
      </c>
      <c r="P112" s="30">
        <v>1.2987012987012436E-2</v>
      </c>
      <c r="R112" s="37">
        <v>38</v>
      </c>
      <c r="S112" s="27">
        <v>1</v>
      </c>
      <c r="T112" s="27">
        <v>5</v>
      </c>
      <c r="U112" s="27">
        <v>11</v>
      </c>
      <c r="V112" s="27">
        <v>15</v>
      </c>
      <c r="W112" s="27">
        <v>6</v>
      </c>
      <c r="Y112" s="38">
        <v>1</v>
      </c>
      <c r="Z112" s="29">
        <v>2.6315789473684209E-2</v>
      </c>
      <c r="AA112" s="29">
        <v>0.13157894736842105</v>
      </c>
      <c r="AB112" s="29">
        <v>0.28947368421052633</v>
      </c>
      <c r="AC112" s="29">
        <v>0.39473684210526316</v>
      </c>
      <c r="AD112" s="29">
        <v>0.15789473684210525</v>
      </c>
      <c r="AF112" s="37">
        <v>454</v>
      </c>
      <c r="AG112" s="27">
        <v>14</v>
      </c>
      <c r="AH112" s="27">
        <v>70</v>
      </c>
      <c r="AI112" s="27">
        <v>144</v>
      </c>
      <c r="AJ112" s="27">
        <v>148</v>
      </c>
      <c r="AK112" s="27">
        <v>78</v>
      </c>
      <c r="AM112" s="38">
        <v>1</v>
      </c>
      <c r="AN112" s="29">
        <v>3.0837004405286344E-2</v>
      </c>
      <c r="AO112" s="29">
        <v>0.15418502202643172</v>
      </c>
      <c r="AP112" s="29">
        <v>0.31718061674008813</v>
      </c>
      <c r="AQ112" s="29">
        <v>0.32599118942731276</v>
      </c>
      <c r="AR112" s="29">
        <v>0.17180616740088106</v>
      </c>
    </row>
    <row r="113" spans="1:44" s="4" customFormat="1" ht="15.75" x14ac:dyDescent="0.25">
      <c r="A113" s="12">
        <v>119</v>
      </c>
      <c r="B113" s="7">
        <v>2008</v>
      </c>
      <c r="C113" s="32">
        <v>39753</v>
      </c>
      <c r="D113" s="35">
        <v>120.92391304347828</v>
      </c>
      <c r="E113" s="10">
        <v>88.235294117647044</v>
      </c>
      <c r="F113" s="10">
        <v>124.48979591836728</v>
      </c>
      <c r="G113" s="10">
        <v>96.551724137930876</v>
      </c>
      <c r="H113" s="10">
        <v>247.54098360655729</v>
      </c>
      <c r="I113" s="10">
        <v>81.249999999999957</v>
      </c>
      <c r="K113" s="36">
        <v>0.13520408163265274</v>
      </c>
      <c r="L113" s="30">
        <v>-0.28571428571428592</v>
      </c>
      <c r="M113" s="30">
        <v>-0.19736842105263175</v>
      </c>
      <c r="N113" s="30">
        <v>0.29629629629629606</v>
      </c>
      <c r="O113" s="30">
        <v>0.38532110091743133</v>
      </c>
      <c r="P113" s="30">
        <v>0</v>
      </c>
      <c r="R113" s="37">
        <v>37</v>
      </c>
      <c r="S113" s="27">
        <v>2</v>
      </c>
      <c r="T113" s="27">
        <v>2</v>
      </c>
      <c r="U113" s="27">
        <v>10</v>
      </c>
      <c r="V113" s="27">
        <v>14</v>
      </c>
      <c r="W113" s="27">
        <v>9</v>
      </c>
      <c r="Y113" s="38">
        <v>1</v>
      </c>
      <c r="Z113" s="29">
        <v>5.4054054054054057E-2</v>
      </c>
      <c r="AA113" s="29">
        <v>5.4054054054054057E-2</v>
      </c>
      <c r="AB113" s="29">
        <v>0.27027027027027029</v>
      </c>
      <c r="AC113" s="29">
        <v>0.3783783783783784</v>
      </c>
      <c r="AD113" s="29">
        <v>0.24324324324324326</v>
      </c>
      <c r="AF113" s="37">
        <v>445</v>
      </c>
      <c r="AG113" s="27">
        <v>15</v>
      </c>
      <c r="AH113" s="27">
        <v>61</v>
      </c>
      <c r="AI113" s="27">
        <v>140</v>
      </c>
      <c r="AJ113" s="27">
        <v>151</v>
      </c>
      <c r="AK113" s="27">
        <v>78</v>
      </c>
      <c r="AM113" s="38">
        <v>1</v>
      </c>
      <c r="AN113" s="29">
        <v>3.3707865168539325E-2</v>
      </c>
      <c r="AO113" s="29">
        <v>0.13707865168539327</v>
      </c>
      <c r="AP113" s="29">
        <v>0.3146067415730337</v>
      </c>
      <c r="AQ113" s="29">
        <v>0.33932584269662919</v>
      </c>
      <c r="AR113" s="29">
        <v>0.1752808988764045</v>
      </c>
    </row>
    <row r="114" spans="1:44" s="4" customFormat="1" ht="15.75" x14ac:dyDescent="0.25">
      <c r="A114" s="11">
        <v>120</v>
      </c>
      <c r="B114" s="6">
        <v>2008</v>
      </c>
      <c r="C114" s="33">
        <v>39783</v>
      </c>
      <c r="D114" s="35">
        <v>119.56521739130436</v>
      </c>
      <c r="E114" s="10">
        <v>70.588235294117638</v>
      </c>
      <c r="F114" s="10">
        <v>128.5714285714285</v>
      </c>
      <c r="G114" s="10">
        <v>91.034482758620541</v>
      </c>
      <c r="H114" s="10">
        <v>250.81967213114746</v>
      </c>
      <c r="I114" s="10">
        <v>83.333333333333286</v>
      </c>
      <c r="K114" s="36">
        <v>8.3743842364531584E-2</v>
      </c>
      <c r="L114" s="30">
        <v>-0.40000000000000013</v>
      </c>
      <c r="M114" s="30">
        <v>-0.21250000000000013</v>
      </c>
      <c r="N114" s="30">
        <v>7.3170731707316916E-2</v>
      </c>
      <c r="O114" s="30">
        <v>0.41666666666666674</v>
      </c>
      <c r="P114" s="30">
        <v>6.6666666666666208E-2</v>
      </c>
      <c r="R114" s="37">
        <v>49</v>
      </c>
      <c r="S114" s="27">
        <v>0</v>
      </c>
      <c r="T114" s="27">
        <v>10</v>
      </c>
      <c r="U114" s="27">
        <v>14</v>
      </c>
      <c r="V114" s="27">
        <v>16</v>
      </c>
      <c r="W114" s="27">
        <v>9</v>
      </c>
      <c r="Y114" s="38">
        <v>1</v>
      </c>
      <c r="Z114" s="29">
        <v>0</v>
      </c>
      <c r="AA114" s="29">
        <v>0.20408163265306123</v>
      </c>
      <c r="AB114" s="29">
        <v>0.2857142857142857</v>
      </c>
      <c r="AC114" s="29">
        <v>0.32653061224489793</v>
      </c>
      <c r="AD114" s="29">
        <v>0.18367346938775511</v>
      </c>
      <c r="AF114" s="37">
        <v>440</v>
      </c>
      <c r="AG114" s="27">
        <v>12</v>
      </c>
      <c r="AH114" s="27">
        <v>63</v>
      </c>
      <c r="AI114" s="27">
        <v>132</v>
      </c>
      <c r="AJ114" s="27">
        <v>153</v>
      </c>
      <c r="AK114" s="27">
        <v>80</v>
      </c>
      <c r="AM114" s="38">
        <v>1</v>
      </c>
      <c r="AN114" s="29">
        <v>2.7272727272727271E-2</v>
      </c>
      <c r="AO114" s="29">
        <v>0.14318181818181819</v>
      </c>
      <c r="AP114" s="29">
        <v>0.3</v>
      </c>
      <c r="AQ114" s="29">
        <v>0.34772727272727272</v>
      </c>
      <c r="AR114" s="29">
        <v>0.18181818181818182</v>
      </c>
    </row>
    <row r="115" spans="1:44" s="4" customFormat="1" ht="15.75" x14ac:dyDescent="0.25">
      <c r="A115" s="12">
        <v>121</v>
      </c>
      <c r="B115" s="7">
        <v>2009</v>
      </c>
      <c r="C115" s="32">
        <v>39814</v>
      </c>
      <c r="D115" s="35">
        <v>124.45652173913045</v>
      </c>
      <c r="E115" s="10">
        <v>70.588235294117638</v>
      </c>
      <c r="F115" s="10">
        <v>132.65306122448973</v>
      </c>
      <c r="G115" s="10">
        <v>93.793103448275701</v>
      </c>
      <c r="H115" s="10">
        <v>277.04918032786878</v>
      </c>
      <c r="I115" s="10">
        <v>79.166666666666615</v>
      </c>
      <c r="K115" s="36">
        <v>0.11707317073170698</v>
      </c>
      <c r="L115" s="30">
        <v>-0.40000000000000013</v>
      </c>
      <c r="M115" s="30">
        <v>-0.1558441558441559</v>
      </c>
      <c r="N115" s="30">
        <v>0.12396694214876014</v>
      </c>
      <c r="O115" s="30">
        <v>0.49557522123893816</v>
      </c>
      <c r="P115" s="30">
        <v>-3.7974683544304111E-2</v>
      </c>
      <c r="R115" s="37">
        <v>45</v>
      </c>
      <c r="S115" s="27">
        <v>0</v>
      </c>
      <c r="T115" s="27">
        <v>8</v>
      </c>
      <c r="U115" s="27">
        <v>10</v>
      </c>
      <c r="V115" s="27">
        <v>25</v>
      </c>
      <c r="W115" s="27">
        <v>2</v>
      </c>
      <c r="Y115" s="38">
        <v>1</v>
      </c>
      <c r="Z115" s="29">
        <v>0</v>
      </c>
      <c r="AA115" s="29">
        <v>0.17777777777777778</v>
      </c>
      <c r="AB115" s="29">
        <v>0.22222222222222221</v>
      </c>
      <c r="AC115" s="29">
        <v>0.55555555555555558</v>
      </c>
      <c r="AD115" s="29">
        <v>4.4444444444444446E-2</v>
      </c>
      <c r="AF115" s="37">
        <v>458</v>
      </c>
      <c r="AG115" s="27">
        <v>12</v>
      </c>
      <c r="AH115" s="27">
        <v>65</v>
      </c>
      <c r="AI115" s="27">
        <v>136</v>
      </c>
      <c r="AJ115" s="27">
        <v>169</v>
      </c>
      <c r="AK115" s="27">
        <v>76</v>
      </c>
      <c r="AM115" s="38">
        <v>1</v>
      </c>
      <c r="AN115" s="29">
        <v>2.6200873362445413E-2</v>
      </c>
      <c r="AO115" s="29">
        <v>0.14192139737991266</v>
      </c>
      <c r="AP115" s="29">
        <v>0.29694323144104806</v>
      </c>
      <c r="AQ115" s="29">
        <v>0.36899563318777295</v>
      </c>
      <c r="AR115" s="29">
        <v>0.16593886462882096</v>
      </c>
    </row>
    <row r="116" spans="1:44" s="4" customFormat="1" ht="15.75" x14ac:dyDescent="0.25">
      <c r="A116" s="11">
        <v>122</v>
      </c>
      <c r="B116" s="6">
        <v>2009</v>
      </c>
      <c r="C116" s="33">
        <v>39845</v>
      </c>
      <c r="D116" s="35">
        <v>126.63043478260872</v>
      </c>
      <c r="E116" s="10">
        <v>76.470588235294102</v>
      </c>
      <c r="F116" s="10">
        <v>136.73469387755094</v>
      </c>
      <c r="G116" s="10">
        <v>96.551724137930862</v>
      </c>
      <c r="H116" s="10">
        <v>275.4098360655737</v>
      </c>
      <c r="I116" s="10">
        <v>81.249999999999957</v>
      </c>
      <c r="K116" s="36">
        <v>0.15632754342431743</v>
      </c>
      <c r="L116" s="30">
        <v>-0.38095238095238115</v>
      </c>
      <c r="M116" s="30">
        <v>-0.12987012987013002</v>
      </c>
      <c r="N116" s="30">
        <v>0.15702479338842945</v>
      </c>
      <c r="O116" s="30">
        <v>0.57009345794392519</v>
      </c>
      <c r="P116" s="30">
        <v>1.2987012987012658E-2</v>
      </c>
      <c r="R116" s="37">
        <v>25</v>
      </c>
      <c r="S116" s="27">
        <v>2</v>
      </c>
      <c r="T116" s="27">
        <v>5</v>
      </c>
      <c r="U116" s="27">
        <v>8</v>
      </c>
      <c r="V116" s="27">
        <v>5</v>
      </c>
      <c r="W116" s="27">
        <v>5</v>
      </c>
      <c r="Y116" s="38">
        <v>1</v>
      </c>
      <c r="Z116" s="29">
        <v>0.08</v>
      </c>
      <c r="AA116" s="29">
        <v>0.2</v>
      </c>
      <c r="AB116" s="29">
        <v>0.32</v>
      </c>
      <c r="AC116" s="29">
        <v>0.2</v>
      </c>
      <c r="AD116" s="29">
        <v>0.2</v>
      </c>
      <c r="AF116" s="37">
        <v>466</v>
      </c>
      <c r="AG116" s="27">
        <v>13</v>
      </c>
      <c r="AH116" s="27">
        <v>67</v>
      </c>
      <c r="AI116" s="27">
        <v>140</v>
      </c>
      <c r="AJ116" s="27">
        <v>168</v>
      </c>
      <c r="AK116" s="27">
        <v>78</v>
      </c>
      <c r="AM116" s="38">
        <v>1</v>
      </c>
      <c r="AN116" s="29">
        <v>2.7896995708154508E-2</v>
      </c>
      <c r="AO116" s="29">
        <v>0.14377682403433475</v>
      </c>
      <c r="AP116" s="29">
        <v>0.30042918454935624</v>
      </c>
      <c r="AQ116" s="29">
        <v>0.36051502145922748</v>
      </c>
      <c r="AR116" s="29">
        <v>0.16738197424892703</v>
      </c>
    </row>
    <row r="117" spans="1:44" s="4" customFormat="1" ht="15.75" x14ac:dyDescent="0.25">
      <c r="A117" s="12">
        <v>123</v>
      </c>
      <c r="B117" s="7">
        <v>2009</v>
      </c>
      <c r="C117" s="32">
        <v>39873</v>
      </c>
      <c r="D117" s="35">
        <v>126.35869565217394</v>
      </c>
      <c r="E117" s="10">
        <v>88.23529411764703</v>
      </c>
      <c r="F117" s="10">
        <v>138.77551020408154</v>
      </c>
      <c r="G117" s="10">
        <v>93.793103448275687</v>
      </c>
      <c r="H117" s="10">
        <v>275.4098360655737</v>
      </c>
      <c r="I117" s="10">
        <v>81.249999999999957</v>
      </c>
      <c r="K117" s="36">
        <v>0.12318840579710133</v>
      </c>
      <c r="L117" s="30">
        <v>-0.25000000000000033</v>
      </c>
      <c r="M117" s="30">
        <v>-0.12820512820512842</v>
      </c>
      <c r="N117" s="30">
        <v>7.0866141732282895E-2</v>
      </c>
      <c r="O117" s="30">
        <v>0.57009345794392519</v>
      </c>
      <c r="P117" s="30">
        <v>-4.8780487804878314E-2</v>
      </c>
      <c r="R117" s="37">
        <v>34</v>
      </c>
      <c r="S117" s="27">
        <v>2</v>
      </c>
      <c r="T117" s="27">
        <v>5</v>
      </c>
      <c r="U117" s="27">
        <v>11</v>
      </c>
      <c r="V117" s="27">
        <v>8</v>
      </c>
      <c r="W117" s="27">
        <v>8</v>
      </c>
      <c r="Y117" s="38">
        <v>1</v>
      </c>
      <c r="Z117" s="29">
        <v>5.8823529411764705E-2</v>
      </c>
      <c r="AA117" s="29">
        <v>0.14705882352941177</v>
      </c>
      <c r="AB117" s="29">
        <v>0.3235294117647059</v>
      </c>
      <c r="AC117" s="29">
        <v>0.23529411764705882</v>
      </c>
      <c r="AD117" s="29">
        <v>0.23529411764705882</v>
      </c>
      <c r="AF117" s="37">
        <v>465</v>
      </c>
      <c r="AG117" s="27">
        <v>15</v>
      </c>
      <c r="AH117" s="27">
        <v>68</v>
      </c>
      <c r="AI117" s="27">
        <v>136</v>
      </c>
      <c r="AJ117" s="27">
        <v>168</v>
      </c>
      <c r="AK117" s="27">
        <v>78</v>
      </c>
      <c r="AM117" s="38">
        <v>1</v>
      </c>
      <c r="AN117" s="29">
        <v>3.2258064516129031E-2</v>
      </c>
      <c r="AO117" s="29">
        <v>0.14623655913978495</v>
      </c>
      <c r="AP117" s="29">
        <v>0.2924731182795699</v>
      </c>
      <c r="AQ117" s="29">
        <v>0.36129032258064514</v>
      </c>
      <c r="AR117" s="29">
        <v>0.16774193548387098</v>
      </c>
    </row>
    <row r="118" spans="1:44" s="4" customFormat="1" ht="15.75" x14ac:dyDescent="0.25">
      <c r="A118" s="11">
        <v>124</v>
      </c>
      <c r="B118" s="6">
        <v>2009</v>
      </c>
      <c r="C118" s="33">
        <v>39904</v>
      </c>
      <c r="D118" s="35">
        <v>123.91304347826089</v>
      </c>
      <c r="E118" s="10">
        <v>94.117647058823493</v>
      </c>
      <c r="F118" s="10">
        <v>134.69387755102031</v>
      </c>
      <c r="G118" s="10">
        <v>95.17241379310326</v>
      </c>
      <c r="H118" s="10">
        <v>263.93442622950812</v>
      </c>
      <c r="I118" s="10">
        <v>78.124999999999957</v>
      </c>
      <c r="K118" s="36">
        <v>6.5420560747663448E-2</v>
      </c>
      <c r="L118" s="30">
        <v>-0.2000000000000004</v>
      </c>
      <c r="M118" s="30">
        <v>-9.5890410958904493E-2</v>
      </c>
      <c r="N118" s="30">
        <v>4.545454545454497E-2</v>
      </c>
      <c r="O118" s="30">
        <v>0.35294117647058809</v>
      </c>
      <c r="P118" s="30">
        <v>-0.10714285714285732</v>
      </c>
      <c r="R118" s="37">
        <v>30</v>
      </c>
      <c r="S118" s="27">
        <v>2</v>
      </c>
      <c r="T118" s="27">
        <v>2</v>
      </c>
      <c r="U118" s="27">
        <v>11</v>
      </c>
      <c r="V118" s="27">
        <v>11</v>
      </c>
      <c r="W118" s="27">
        <v>4</v>
      </c>
      <c r="Y118" s="38">
        <v>1</v>
      </c>
      <c r="Z118" s="29">
        <v>6.6666666666666666E-2</v>
      </c>
      <c r="AA118" s="29">
        <v>6.6666666666666666E-2</v>
      </c>
      <c r="AB118" s="29">
        <v>0.36666666666666664</v>
      </c>
      <c r="AC118" s="29">
        <v>0.36666666666666664</v>
      </c>
      <c r="AD118" s="29">
        <v>0.13333333333333333</v>
      </c>
      <c r="AF118" s="37">
        <v>456</v>
      </c>
      <c r="AG118" s="27">
        <v>16</v>
      </c>
      <c r="AH118" s="27">
        <v>66</v>
      </c>
      <c r="AI118" s="27">
        <v>138</v>
      </c>
      <c r="AJ118" s="27">
        <v>161</v>
      </c>
      <c r="AK118" s="27">
        <v>75</v>
      </c>
      <c r="AM118" s="38">
        <v>1</v>
      </c>
      <c r="AN118" s="29">
        <v>3.5087719298245612E-2</v>
      </c>
      <c r="AO118" s="29">
        <v>0.14473684210526316</v>
      </c>
      <c r="AP118" s="29">
        <v>0.30263157894736842</v>
      </c>
      <c r="AQ118" s="29">
        <v>0.35307017543859648</v>
      </c>
      <c r="AR118" s="29">
        <v>0.16447368421052633</v>
      </c>
    </row>
    <row r="119" spans="1:44" s="4" customFormat="1" ht="15.75" x14ac:dyDescent="0.25">
      <c r="A119" s="12">
        <v>125</v>
      </c>
      <c r="B119" s="7">
        <v>2009</v>
      </c>
      <c r="C119" s="32">
        <v>39934</v>
      </c>
      <c r="D119" s="35">
        <v>122.0108695652174</v>
      </c>
      <c r="E119" s="10">
        <v>105.88235294117644</v>
      </c>
      <c r="F119" s="10">
        <v>126.53061224489787</v>
      </c>
      <c r="G119" s="10">
        <v>95.17241379310326</v>
      </c>
      <c r="H119" s="10">
        <v>260.65573770491795</v>
      </c>
      <c r="I119" s="10">
        <v>74.999999999999957</v>
      </c>
      <c r="K119" s="36">
        <v>2.5114155251141357E-2</v>
      </c>
      <c r="L119" s="30">
        <v>-5.2631578947368696E-2</v>
      </c>
      <c r="M119" s="30">
        <v>-0.19480519480519509</v>
      </c>
      <c r="N119" s="30">
        <v>2.9850746268656136E-2</v>
      </c>
      <c r="O119" s="30">
        <v>0.30327868852459017</v>
      </c>
      <c r="P119" s="30">
        <v>-0.16279069767441878</v>
      </c>
      <c r="R119" s="37">
        <v>29</v>
      </c>
      <c r="S119" s="27">
        <v>2</v>
      </c>
      <c r="T119" s="27">
        <v>3</v>
      </c>
      <c r="U119" s="27">
        <v>11</v>
      </c>
      <c r="V119" s="27">
        <v>11</v>
      </c>
      <c r="W119" s="27">
        <v>2</v>
      </c>
      <c r="Y119" s="38">
        <v>1</v>
      </c>
      <c r="Z119" s="29">
        <v>6.8965517241379309E-2</v>
      </c>
      <c r="AA119" s="29">
        <v>0.10344827586206896</v>
      </c>
      <c r="AB119" s="29">
        <v>0.37931034482758619</v>
      </c>
      <c r="AC119" s="29">
        <v>0.37931034482758619</v>
      </c>
      <c r="AD119" s="29">
        <v>6.8965517241379309E-2</v>
      </c>
      <c r="AF119" s="37">
        <v>449</v>
      </c>
      <c r="AG119" s="27">
        <v>18</v>
      </c>
      <c r="AH119" s="27">
        <v>62</v>
      </c>
      <c r="AI119" s="27">
        <v>138</v>
      </c>
      <c r="AJ119" s="27">
        <v>159</v>
      </c>
      <c r="AK119" s="27">
        <v>72</v>
      </c>
      <c r="AM119" s="38">
        <v>1</v>
      </c>
      <c r="AN119" s="29">
        <v>4.0089086859688199E-2</v>
      </c>
      <c r="AO119" s="29">
        <v>0.13808463251670378</v>
      </c>
      <c r="AP119" s="29">
        <v>0.30734966592427615</v>
      </c>
      <c r="AQ119" s="29">
        <v>0.35412026726057905</v>
      </c>
      <c r="AR119" s="29">
        <v>0.16035634743875279</v>
      </c>
    </row>
    <row r="120" spans="1:44" s="4" customFormat="1" ht="15.75" x14ac:dyDescent="0.25">
      <c r="A120" s="11">
        <v>126</v>
      </c>
      <c r="B120" s="6">
        <v>2009</v>
      </c>
      <c r="C120" s="33">
        <v>39965</v>
      </c>
      <c r="D120" s="35">
        <v>118.47826086956522</v>
      </c>
      <c r="E120" s="10">
        <v>82.352941176470566</v>
      </c>
      <c r="F120" s="10">
        <v>124.48979591836726</v>
      </c>
      <c r="G120" s="10">
        <v>88.965517241379132</v>
      </c>
      <c r="H120" s="10">
        <v>262.29508196721304</v>
      </c>
      <c r="I120" s="10">
        <v>74.999999999999957</v>
      </c>
      <c r="K120" s="36">
        <v>-2.4608501118568604E-2</v>
      </c>
      <c r="L120" s="30">
        <v>-0.36363636363636376</v>
      </c>
      <c r="M120" s="30">
        <v>-0.18666666666666687</v>
      </c>
      <c r="N120" s="30">
        <v>-7.8571428571429069E-2</v>
      </c>
      <c r="O120" s="30">
        <v>0.25</v>
      </c>
      <c r="P120" s="30">
        <v>-0.12195121951219534</v>
      </c>
      <c r="R120" s="37">
        <v>30</v>
      </c>
      <c r="S120" s="27">
        <v>0</v>
      </c>
      <c r="T120" s="27">
        <v>3</v>
      </c>
      <c r="U120" s="27">
        <v>7</v>
      </c>
      <c r="V120" s="27">
        <v>16</v>
      </c>
      <c r="W120" s="27">
        <v>4</v>
      </c>
      <c r="Y120" s="38">
        <v>1</v>
      </c>
      <c r="Z120" s="29">
        <v>0</v>
      </c>
      <c r="AA120" s="29">
        <v>0.1</v>
      </c>
      <c r="AB120" s="29">
        <v>0.23333333333333334</v>
      </c>
      <c r="AC120" s="29">
        <v>0.53333333333333333</v>
      </c>
      <c r="AD120" s="29">
        <v>0.13333333333333333</v>
      </c>
      <c r="AF120" s="37">
        <v>436</v>
      </c>
      <c r="AG120" s="27">
        <v>14</v>
      </c>
      <c r="AH120" s="27">
        <v>61</v>
      </c>
      <c r="AI120" s="27">
        <v>129</v>
      </c>
      <c r="AJ120" s="27">
        <v>160</v>
      </c>
      <c r="AK120" s="27">
        <v>72</v>
      </c>
      <c r="AM120" s="38">
        <v>1</v>
      </c>
      <c r="AN120" s="29">
        <v>3.2110091743119268E-2</v>
      </c>
      <c r="AO120" s="29">
        <v>0.13990825688073394</v>
      </c>
      <c r="AP120" s="29">
        <v>0.29587155963302753</v>
      </c>
      <c r="AQ120" s="29">
        <v>0.3669724770642202</v>
      </c>
      <c r="AR120" s="29">
        <v>0.16513761467889909</v>
      </c>
    </row>
    <row r="121" spans="1:44" s="4" customFormat="1" ht="15.75" x14ac:dyDescent="0.25">
      <c r="A121" s="12">
        <v>127</v>
      </c>
      <c r="B121" s="7">
        <v>2009</v>
      </c>
      <c r="C121" s="32">
        <v>39995</v>
      </c>
      <c r="D121" s="35">
        <v>125.81521739130434</v>
      </c>
      <c r="E121" s="10">
        <v>94.117647058823493</v>
      </c>
      <c r="F121" s="10">
        <v>124.48979591836726</v>
      </c>
      <c r="G121" s="10">
        <v>92.4137931034481</v>
      </c>
      <c r="H121" s="10">
        <v>288.52459016393436</v>
      </c>
      <c r="I121" s="10">
        <v>79.166666666666629</v>
      </c>
      <c r="K121" s="36">
        <v>5.2272727272726804E-2</v>
      </c>
      <c r="L121" s="30">
        <v>-0.15789473684210564</v>
      </c>
      <c r="M121" s="30">
        <v>-0.18666666666666687</v>
      </c>
      <c r="N121" s="30">
        <v>-1.4705882352941568E-2</v>
      </c>
      <c r="O121" s="30">
        <v>0.33333333333333326</v>
      </c>
      <c r="P121" s="30">
        <v>-2.5641025641025772E-2</v>
      </c>
      <c r="R121" s="37">
        <v>56</v>
      </c>
      <c r="S121" s="27">
        <v>2</v>
      </c>
      <c r="T121" s="27">
        <v>5</v>
      </c>
      <c r="U121" s="27">
        <v>14</v>
      </c>
      <c r="V121" s="27">
        <v>27</v>
      </c>
      <c r="W121" s="27">
        <v>8</v>
      </c>
      <c r="Y121" s="38">
        <v>1</v>
      </c>
      <c r="Z121" s="29">
        <v>3.5714285714285712E-2</v>
      </c>
      <c r="AA121" s="29">
        <v>8.9285714285714288E-2</v>
      </c>
      <c r="AB121" s="29">
        <v>0.25</v>
      </c>
      <c r="AC121" s="29">
        <v>0.48214285714285715</v>
      </c>
      <c r="AD121" s="29">
        <v>0.14285714285714285</v>
      </c>
      <c r="AF121" s="37">
        <v>463</v>
      </c>
      <c r="AG121" s="27">
        <v>16</v>
      </c>
      <c r="AH121" s="27">
        <v>61</v>
      </c>
      <c r="AI121" s="27">
        <v>134</v>
      </c>
      <c r="AJ121" s="27">
        <v>176</v>
      </c>
      <c r="AK121" s="27">
        <v>76</v>
      </c>
      <c r="AM121" s="38">
        <v>1</v>
      </c>
      <c r="AN121" s="29">
        <v>3.4557235421166309E-2</v>
      </c>
      <c r="AO121" s="29">
        <v>0.13174946004319654</v>
      </c>
      <c r="AP121" s="29">
        <v>0.2894168466522678</v>
      </c>
      <c r="AQ121" s="29">
        <v>0.38012958963282939</v>
      </c>
      <c r="AR121" s="29">
        <v>0.16414686825053995</v>
      </c>
    </row>
    <row r="122" spans="1:44" s="4" customFormat="1" ht="15.75" x14ac:dyDescent="0.25">
      <c r="A122" s="11">
        <v>128</v>
      </c>
      <c r="B122" s="6">
        <v>2009</v>
      </c>
      <c r="C122" s="33">
        <v>40026</v>
      </c>
      <c r="D122" s="35">
        <v>123.09782608695652</v>
      </c>
      <c r="E122" s="10">
        <v>82.352941176470551</v>
      </c>
      <c r="F122" s="10">
        <v>120.40816326530604</v>
      </c>
      <c r="G122" s="10">
        <v>88.965517241379146</v>
      </c>
      <c r="H122" s="10">
        <v>277.04918032786878</v>
      </c>
      <c r="I122" s="10">
        <v>85.416666666666629</v>
      </c>
      <c r="K122" s="36">
        <v>2.0270270270269952E-2</v>
      </c>
      <c r="L122" s="30">
        <v>-0.30000000000000027</v>
      </c>
      <c r="M122" s="30">
        <v>-0.19178082191780843</v>
      </c>
      <c r="N122" s="30">
        <v>-7.8571428571428736E-2</v>
      </c>
      <c r="O122" s="30">
        <v>0.23357664233576636</v>
      </c>
      <c r="P122" s="30">
        <v>0.10810810810810811</v>
      </c>
      <c r="R122" s="37">
        <v>26</v>
      </c>
      <c r="S122" s="27">
        <v>0</v>
      </c>
      <c r="T122" s="27">
        <v>4</v>
      </c>
      <c r="U122" s="27">
        <v>6</v>
      </c>
      <c r="V122" s="27">
        <v>8</v>
      </c>
      <c r="W122" s="27">
        <v>8</v>
      </c>
      <c r="Y122" s="38">
        <v>1</v>
      </c>
      <c r="Z122" s="29">
        <v>0</v>
      </c>
      <c r="AA122" s="29">
        <v>0.15384615384615385</v>
      </c>
      <c r="AB122" s="29">
        <v>0.23076923076923078</v>
      </c>
      <c r="AC122" s="29">
        <v>0.30769230769230771</v>
      </c>
      <c r="AD122" s="29">
        <v>0.30769230769230771</v>
      </c>
      <c r="AF122" s="37">
        <v>453</v>
      </c>
      <c r="AG122" s="27">
        <v>14</v>
      </c>
      <c r="AH122" s="27">
        <v>59</v>
      </c>
      <c r="AI122" s="27">
        <v>129</v>
      </c>
      <c r="AJ122" s="27">
        <v>169</v>
      </c>
      <c r="AK122" s="27">
        <v>82</v>
      </c>
      <c r="AM122" s="38">
        <v>1</v>
      </c>
      <c r="AN122" s="29">
        <v>3.0905077262693158E-2</v>
      </c>
      <c r="AO122" s="29">
        <v>0.13024282560706402</v>
      </c>
      <c r="AP122" s="29">
        <v>0.28476821192052981</v>
      </c>
      <c r="AQ122" s="29">
        <v>0.3730684326710817</v>
      </c>
      <c r="AR122" s="29">
        <v>0.18101545253863136</v>
      </c>
    </row>
    <row r="123" spans="1:44" s="4" customFormat="1" ht="15.75" x14ac:dyDescent="0.25">
      <c r="A123" s="12">
        <v>129</v>
      </c>
      <c r="B123" s="7">
        <v>2009</v>
      </c>
      <c r="C123" s="32">
        <v>40057</v>
      </c>
      <c r="D123" s="35">
        <v>118.47826086956522</v>
      </c>
      <c r="E123" s="10">
        <v>88.235294117647015</v>
      </c>
      <c r="F123" s="10">
        <v>120.40816326530604</v>
      </c>
      <c r="G123" s="10">
        <v>83.448275862068812</v>
      </c>
      <c r="H123" s="10">
        <v>278.68852459016387</v>
      </c>
      <c r="I123" s="10">
        <v>73.9583333333333</v>
      </c>
      <c r="K123" s="36">
        <v>-5.0108932461873867E-2</v>
      </c>
      <c r="L123" s="30">
        <v>-0.21052631578947401</v>
      </c>
      <c r="M123" s="30">
        <v>-0.18055555555555569</v>
      </c>
      <c r="N123" s="30">
        <v>-0.16551724137931056</v>
      </c>
      <c r="O123" s="30">
        <v>0.19718309859154926</v>
      </c>
      <c r="P123" s="30">
        <v>-0.12345679012345678</v>
      </c>
      <c r="R123" s="37">
        <v>37</v>
      </c>
      <c r="S123" s="27">
        <v>2</v>
      </c>
      <c r="T123" s="27">
        <v>7</v>
      </c>
      <c r="U123" s="27">
        <v>8</v>
      </c>
      <c r="V123" s="27">
        <v>14</v>
      </c>
      <c r="W123" s="27">
        <v>6</v>
      </c>
      <c r="Y123" s="38">
        <v>1</v>
      </c>
      <c r="Z123" s="29">
        <v>5.4054054054054057E-2</v>
      </c>
      <c r="AA123" s="29">
        <v>0.1891891891891892</v>
      </c>
      <c r="AB123" s="29">
        <v>0.21621621621621623</v>
      </c>
      <c r="AC123" s="29">
        <v>0.3783783783783784</v>
      </c>
      <c r="AD123" s="29">
        <v>0.16216216216216217</v>
      </c>
      <c r="AF123" s="37">
        <v>436</v>
      </c>
      <c r="AG123" s="27">
        <v>15</v>
      </c>
      <c r="AH123" s="27">
        <v>59</v>
      </c>
      <c r="AI123" s="27">
        <v>121</v>
      </c>
      <c r="AJ123" s="27">
        <v>170</v>
      </c>
      <c r="AK123" s="27">
        <v>71</v>
      </c>
      <c r="AM123" s="38">
        <v>1</v>
      </c>
      <c r="AN123" s="29">
        <v>3.4403669724770644E-2</v>
      </c>
      <c r="AO123" s="29">
        <v>0.13532110091743119</v>
      </c>
      <c r="AP123" s="29">
        <v>0.27752293577981652</v>
      </c>
      <c r="AQ123" s="29">
        <v>0.38990825688073394</v>
      </c>
      <c r="AR123" s="29">
        <v>0.1628440366972477</v>
      </c>
    </row>
    <row r="124" spans="1:44" s="4" customFormat="1" ht="15.75" x14ac:dyDescent="0.25">
      <c r="A124" s="11">
        <v>130</v>
      </c>
      <c r="B124" s="6">
        <v>2009</v>
      </c>
      <c r="C124" s="33">
        <v>40087</v>
      </c>
      <c r="D124" s="35">
        <v>119.56521739130434</v>
      </c>
      <c r="E124" s="10">
        <v>94.117647058823479</v>
      </c>
      <c r="F124" s="10">
        <v>118.36734693877544</v>
      </c>
      <c r="G124" s="10">
        <v>84.827586206896385</v>
      </c>
      <c r="H124" s="10">
        <v>273.77049180327862</v>
      </c>
      <c r="I124" s="10">
        <v>79.166666666666629</v>
      </c>
      <c r="K124" s="36">
        <v>-3.0837004405286583E-2</v>
      </c>
      <c r="L124" s="30">
        <v>0.14285714285714235</v>
      </c>
      <c r="M124" s="30">
        <v>-0.17142857142857149</v>
      </c>
      <c r="N124" s="30">
        <v>-0.1458333333333337</v>
      </c>
      <c r="O124" s="30">
        <v>0.12837837837837829</v>
      </c>
      <c r="P124" s="30">
        <v>-2.564102564102555E-2</v>
      </c>
      <c r="R124" s="37">
        <v>42</v>
      </c>
      <c r="S124" s="27">
        <v>2</v>
      </c>
      <c r="T124" s="27">
        <v>4</v>
      </c>
      <c r="U124" s="27">
        <v>13</v>
      </c>
      <c r="V124" s="27">
        <v>12</v>
      </c>
      <c r="W124" s="27">
        <v>11</v>
      </c>
      <c r="Y124" s="38">
        <v>1</v>
      </c>
      <c r="Z124" s="29">
        <v>4.7619047619047616E-2</v>
      </c>
      <c r="AA124" s="29">
        <v>9.5238095238095233E-2</v>
      </c>
      <c r="AB124" s="29">
        <v>0.30952380952380953</v>
      </c>
      <c r="AC124" s="29">
        <v>0.2857142857142857</v>
      </c>
      <c r="AD124" s="29">
        <v>0.26190476190476192</v>
      </c>
      <c r="AF124" s="37">
        <v>440</v>
      </c>
      <c r="AG124" s="27">
        <v>16</v>
      </c>
      <c r="AH124" s="27">
        <v>58</v>
      </c>
      <c r="AI124" s="27">
        <v>123</v>
      </c>
      <c r="AJ124" s="27">
        <v>167</v>
      </c>
      <c r="AK124" s="27">
        <v>76</v>
      </c>
      <c r="AM124" s="38">
        <v>1</v>
      </c>
      <c r="AN124" s="29">
        <v>3.6363636363636362E-2</v>
      </c>
      <c r="AO124" s="29">
        <v>0.13181818181818181</v>
      </c>
      <c r="AP124" s="29">
        <v>0.27954545454545454</v>
      </c>
      <c r="AQ124" s="29">
        <v>0.37954545454545452</v>
      </c>
      <c r="AR124" s="29">
        <v>0.17272727272727273</v>
      </c>
    </row>
    <row r="125" spans="1:44" s="4" customFormat="1" ht="15.75" x14ac:dyDescent="0.25">
      <c r="A125" s="12">
        <v>131</v>
      </c>
      <c r="B125" s="7">
        <v>2009</v>
      </c>
      <c r="C125" s="32">
        <v>40118</v>
      </c>
      <c r="D125" s="35">
        <v>118.75</v>
      </c>
      <c r="E125" s="10">
        <v>82.352941176470551</v>
      </c>
      <c r="F125" s="10">
        <v>126.53061224489788</v>
      </c>
      <c r="G125" s="10">
        <v>86.206896551723972</v>
      </c>
      <c r="H125" s="10">
        <v>259.01639344262287</v>
      </c>
      <c r="I125" s="10">
        <v>81.249999999999972</v>
      </c>
      <c r="K125" s="36">
        <v>-1.797752808988784E-2</v>
      </c>
      <c r="L125" s="30">
        <v>-6.6666666666666874E-2</v>
      </c>
      <c r="M125" s="30">
        <v>1.6393442622950838E-2</v>
      </c>
      <c r="N125" s="30">
        <v>-0.10714285714285743</v>
      </c>
      <c r="O125" s="30">
        <v>4.635761589403975E-2</v>
      </c>
      <c r="P125" s="30">
        <v>0</v>
      </c>
      <c r="R125" s="37">
        <v>34</v>
      </c>
      <c r="S125" s="27">
        <v>0</v>
      </c>
      <c r="T125" s="27">
        <v>6</v>
      </c>
      <c r="U125" s="27">
        <v>12</v>
      </c>
      <c r="V125" s="27">
        <v>5</v>
      </c>
      <c r="W125" s="27">
        <v>11</v>
      </c>
      <c r="Y125" s="38">
        <v>1</v>
      </c>
      <c r="Z125" s="29">
        <v>0</v>
      </c>
      <c r="AA125" s="29">
        <v>0.17647058823529413</v>
      </c>
      <c r="AB125" s="29">
        <v>0.35294117647058826</v>
      </c>
      <c r="AC125" s="29">
        <v>0.14705882352941177</v>
      </c>
      <c r="AD125" s="29">
        <v>0.3235294117647059</v>
      </c>
      <c r="AF125" s="37">
        <v>437</v>
      </c>
      <c r="AG125" s="27">
        <v>14</v>
      </c>
      <c r="AH125" s="27">
        <v>62</v>
      </c>
      <c r="AI125" s="27">
        <v>125</v>
      </c>
      <c r="AJ125" s="27">
        <v>158</v>
      </c>
      <c r="AK125" s="27">
        <v>78</v>
      </c>
      <c r="AM125" s="38">
        <v>1</v>
      </c>
      <c r="AN125" s="29">
        <v>3.2036613272311214E-2</v>
      </c>
      <c r="AO125" s="29">
        <v>0.14187643020594964</v>
      </c>
      <c r="AP125" s="29">
        <v>0.28604118993135014</v>
      </c>
      <c r="AQ125" s="29">
        <v>0.36155606407322655</v>
      </c>
      <c r="AR125" s="29">
        <v>0.17848970251716248</v>
      </c>
    </row>
    <row r="126" spans="1:44" s="4" customFormat="1" ht="15.75" x14ac:dyDescent="0.25">
      <c r="A126" s="11">
        <v>132</v>
      </c>
      <c r="B126" s="6">
        <v>2009</v>
      </c>
      <c r="C126" s="33">
        <v>40148</v>
      </c>
      <c r="D126" s="35">
        <v>115.76086956521739</v>
      </c>
      <c r="E126" s="10">
        <v>88.235294117647015</v>
      </c>
      <c r="F126" s="10">
        <v>124.48979591836728</v>
      </c>
      <c r="G126" s="10">
        <v>82.068965517241224</v>
      </c>
      <c r="H126" s="10">
        <v>250.81967213114748</v>
      </c>
      <c r="I126" s="10">
        <v>81.249999999999972</v>
      </c>
      <c r="K126" s="36">
        <v>-3.1818181818181857E-2</v>
      </c>
      <c r="L126" s="30">
        <v>0.24999999999999956</v>
      </c>
      <c r="M126" s="30">
        <v>-3.1746031746031744E-2</v>
      </c>
      <c r="N126" s="30">
        <v>-9.848484848484873E-2</v>
      </c>
      <c r="O126" s="30">
        <v>0</v>
      </c>
      <c r="P126" s="30">
        <v>-2.49999999999998E-2</v>
      </c>
      <c r="R126" s="37">
        <v>38</v>
      </c>
      <c r="S126" s="27">
        <v>1</v>
      </c>
      <c r="T126" s="27">
        <v>9</v>
      </c>
      <c r="U126" s="27">
        <v>8</v>
      </c>
      <c r="V126" s="27">
        <v>11</v>
      </c>
      <c r="W126" s="27">
        <v>9</v>
      </c>
      <c r="Y126" s="38">
        <v>1</v>
      </c>
      <c r="Z126" s="29">
        <v>2.6315789473684209E-2</v>
      </c>
      <c r="AA126" s="29">
        <v>0.23684210526315788</v>
      </c>
      <c r="AB126" s="29">
        <v>0.21052631578947367</v>
      </c>
      <c r="AC126" s="29">
        <v>0.28947368421052633</v>
      </c>
      <c r="AD126" s="29">
        <v>0.23684210526315788</v>
      </c>
      <c r="AF126" s="37">
        <v>426</v>
      </c>
      <c r="AG126" s="27">
        <v>15</v>
      </c>
      <c r="AH126" s="27">
        <v>61</v>
      </c>
      <c r="AI126" s="27">
        <v>119</v>
      </c>
      <c r="AJ126" s="27">
        <v>153</v>
      </c>
      <c r="AK126" s="27">
        <v>78</v>
      </c>
      <c r="AM126" s="38">
        <v>1</v>
      </c>
      <c r="AN126" s="29">
        <v>3.5211267605633804E-2</v>
      </c>
      <c r="AO126" s="29">
        <v>0.14319248826291081</v>
      </c>
      <c r="AP126" s="29">
        <v>0.27934272300469482</v>
      </c>
      <c r="AQ126" s="29">
        <v>0.35915492957746481</v>
      </c>
      <c r="AR126" s="29">
        <v>0.18309859154929578</v>
      </c>
    </row>
    <row r="127" spans="1:44" s="4" customFormat="1" ht="15.75" x14ac:dyDescent="0.25">
      <c r="A127" s="12">
        <v>133</v>
      </c>
      <c r="B127" s="7">
        <v>2010</v>
      </c>
      <c r="C127" s="32">
        <v>40179</v>
      </c>
      <c r="D127" s="35">
        <v>108.69565217391305</v>
      </c>
      <c r="E127" s="10">
        <v>99.999999999999943</v>
      </c>
      <c r="F127" s="10">
        <v>114.28571428571422</v>
      </c>
      <c r="G127" s="10">
        <v>77.931034482758477</v>
      </c>
      <c r="H127" s="10">
        <v>221.31147540983602</v>
      </c>
      <c r="I127" s="10">
        <v>82.291666666666629</v>
      </c>
      <c r="K127" s="36">
        <v>-0.12663755458515291</v>
      </c>
      <c r="L127" s="30">
        <v>0.41666666666666607</v>
      </c>
      <c r="M127" s="30">
        <v>-0.13846153846153852</v>
      </c>
      <c r="N127" s="30">
        <v>-0.16911764705882359</v>
      </c>
      <c r="O127" s="30">
        <v>-0.20118343195266264</v>
      </c>
      <c r="P127" s="30">
        <v>3.947368421052655E-2</v>
      </c>
      <c r="R127" s="37">
        <v>19</v>
      </c>
      <c r="S127" s="27">
        <v>2</v>
      </c>
      <c r="T127" s="27">
        <v>3</v>
      </c>
      <c r="U127" s="27">
        <v>4</v>
      </c>
      <c r="V127" s="27">
        <v>7</v>
      </c>
      <c r="W127" s="27">
        <v>3</v>
      </c>
      <c r="Y127" s="38">
        <v>1</v>
      </c>
      <c r="Z127" s="29">
        <v>0.10526315789473684</v>
      </c>
      <c r="AA127" s="29">
        <v>0.15789473684210525</v>
      </c>
      <c r="AB127" s="29">
        <v>0.21052631578947367</v>
      </c>
      <c r="AC127" s="29">
        <v>0.36842105263157893</v>
      </c>
      <c r="AD127" s="29">
        <v>0.15789473684210525</v>
      </c>
      <c r="AF127" s="37">
        <v>400</v>
      </c>
      <c r="AG127" s="27">
        <v>17</v>
      </c>
      <c r="AH127" s="27">
        <v>56</v>
      </c>
      <c r="AI127" s="27">
        <v>113</v>
      </c>
      <c r="AJ127" s="27">
        <v>135</v>
      </c>
      <c r="AK127" s="27">
        <v>79</v>
      </c>
      <c r="AM127" s="38">
        <v>1</v>
      </c>
      <c r="AN127" s="29">
        <v>4.2500000000000003E-2</v>
      </c>
      <c r="AO127" s="29">
        <v>0.14000000000000001</v>
      </c>
      <c r="AP127" s="29">
        <v>0.28249999999999997</v>
      </c>
      <c r="AQ127" s="29">
        <v>0.33750000000000002</v>
      </c>
      <c r="AR127" s="29">
        <v>0.19750000000000001</v>
      </c>
    </row>
    <row r="128" spans="1:44" s="4" customFormat="1" ht="15.75" x14ac:dyDescent="0.25">
      <c r="A128" s="11">
        <v>134</v>
      </c>
      <c r="B128" s="6">
        <v>2010</v>
      </c>
      <c r="C128" s="33">
        <v>40210</v>
      </c>
      <c r="D128" s="35">
        <v>110.59782608695653</v>
      </c>
      <c r="E128" s="10">
        <v>94.117647058823479</v>
      </c>
      <c r="F128" s="10">
        <v>110.204081632653</v>
      </c>
      <c r="G128" s="10">
        <v>77.931034482758477</v>
      </c>
      <c r="H128" s="10">
        <v>242.6229508196721</v>
      </c>
      <c r="I128" s="10">
        <v>79.166666666666629</v>
      </c>
      <c r="K128" s="36">
        <v>-0.12660944206008595</v>
      </c>
      <c r="L128" s="30">
        <v>0.23076923076923039</v>
      </c>
      <c r="M128" s="30">
        <v>-0.19402985074626866</v>
      </c>
      <c r="N128" s="30">
        <v>-0.19285714285714295</v>
      </c>
      <c r="O128" s="30">
        <v>-0.11904761904761896</v>
      </c>
      <c r="P128" s="30">
        <v>-2.564102564102555E-2</v>
      </c>
      <c r="R128" s="37">
        <v>32</v>
      </c>
      <c r="S128" s="27">
        <v>1</v>
      </c>
      <c r="T128" s="27">
        <v>3</v>
      </c>
      <c r="U128" s="27">
        <v>8</v>
      </c>
      <c r="V128" s="27">
        <v>18</v>
      </c>
      <c r="W128" s="27">
        <v>2</v>
      </c>
      <c r="Y128" s="38">
        <v>1</v>
      </c>
      <c r="Z128" s="29">
        <v>3.125E-2</v>
      </c>
      <c r="AA128" s="29">
        <v>9.375E-2</v>
      </c>
      <c r="AB128" s="29">
        <v>0.25</v>
      </c>
      <c r="AC128" s="29">
        <v>0.5625</v>
      </c>
      <c r="AD128" s="29">
        <v>6.25E-2</v>
      </c>
      <c r="AF128" s="37">
        <v>407</v>
      </c>
      <c r="AG128" s="27">
        <v>16</v>
      </c>
      <c r="AH128" s="27">
        <v>54</v>
      </c>
      <c r="AI128" s="27">
        <v>113</v>
      </c>
      <c r="AJ128" s="27">
        <v>148</v>
      </c>
      <c r="AK128" s="27">
        <v>76</v>
      </c>
      <c r="AM128" s="38">
        <v>1</v>
      </c>
      <c r="AN128" s="29">
        <v>3.9312039312039311E-2</v>
      </c>
      <c r="AO128" s="29">
        <v>0.13267813267813267</v>
      </c>
      <c r="AP128" s="29">
        <v>0.27764127764127766</v>
      </c>
      <c r="AQ128" s="29">
        <v>0.36363636363636365</v>
      </c>
      <c r="AR128" s="29">
        <v>0.18673218673218672</v>
      </c>
    </row>
    <row r="129" spans="1:44" s="4" customFormat="1" ht="15.75" x14ac:dyDescent="0.25">
      <c r="A129" s="12">
        <v>135</v>
      </c>
      <c r="B129" s="7">
        <v>2010</v>
      </c>
      <c r="C129" s="32">
        <v>40238</v>
      </c>
      <c r="D129" s="35">
        <v>110.86956521739133</v>
      </c>
      <c r="E129" s="10">
        <v>82.352941176470551</v>
      </c>
      <c r="F129" s="10">
        <v>104.08163265306116</v>
      </c>
      <c r="G129" s="10">
        <v>77.241379310344684</v>
      </c>
      <c r="H129" s="10">
        <v>254.09836065573768</v>
      </c>
      <c r="I129" s="10">
        <v>79.166666666666629</v>
      </c>
      <c r="K129" s="36">
        <v>-0.1225806451612903</v>
      </c>
      <c r="L129" s="30">
        <v>-6.6666666666666763E-2</v>
      </c>
      <c r="M129" s="30">
        <v>-0.25</v>
      </c>
      <c r="N129" s="30">
        <v>-0.17647058823529416</v>
      </c>
      <c r="O129" s="30">
        <v>-7.7380952380952217E-2</v>
      </c>
      <c r="P129" s="30">
        <v>-2.564102564102555E-2</v>
      </c>
      <c r="R129" s="37">
        <v>35</v>
      </c>
      <c r="S129" s="27">
        <v>0</v>
      </c>
      <c r="T129" s="27">
        <v>2</v>
      </c>
      <c r="U129" s="27">
        <v>10</v>
      </c>
      <c r="V129" s="27">
        <v>15</v>
      </c>
      <c r="W129" s="27">
        <v>8</v>
      </c>
      <c r="Y129" s="38">
        <v>1</v>
      </c>
      <c r="Z129" s="29">
        <v>0</v>
      </c>
      <c r="AA129" s="29">
        <v>5.7142857142857141E-2</v>
      </c>
      <c r="AB129" s="29">
        <v>0.2857142857142857</v>
      </c>
      <c r="AC129" s="29">
        <v>0.42857142857142855</v>
      </c>
      <c r="AD129" s="29">
        <v>0.22857142857142856</v>
      </c>
      <c r="AF129" s="37">
        <v>408</v>
      </c>
      <c r="AG129" s="27">
        <v>14</v>
      </c>
      <c r="AH129" s="27">
        <v>51</v>
      </c>
      <c r="AI129" s="27">
        <v>112</v>
      </c>
      <c r="AJ129" s="27">
        <v>155</v>
      </c>
      <c r="AK129" s="27">
        <v>76</v>
      </c>
      <c r="AM129" s="38">
        <v>1</v>
      </c>
      <c r="AN129" s="29">
        <v>3.4313725490196081E-2</v>
      </c>
      <c r="AO129" s="29">
        <v>0.125</v>
      </c>
      <c r="AP129" s="29">
        <v>0.27450980392156865</v>
      </c>
      <c r="AQ129" s="29">
        <v>0.37990196078431371</v>
      </c>
      <c r="AR129" s="29">
        <v>0.18627450980392157</v>
      </c>
    </row>
    <row r="130" spans="1:44" s="4" customFormat="1" ht="15.75" x14ac:dyDescent="0.25">
      <c r="A130" s="11">
        <v>136</v>
      </c>
      <c r="B130" s="6">
        <v>2010</v>
      </c>
      <c r="C130" s="33">
        <v>40269</v>
      </c>
      <c r="D130" s="35">
        <v>114.1304347826087</v>
      </c>
      <c r="E130" s="10">
        <v>70.588235294117609</v>
      </c>
      <c r="F130" s="10">
        <v>110.204081632653</v>
      </c>
      <c r="G130" s="10">
        <v>79.31034482758605</v>
      </c>
      <c r="H130" s="10">
        <v>262.29508196721309</v>
      </c>
      <c r="I130" s="10">
        <v>82.291666666666629</v>
      </c>
      <c r="K130" s="36">
        <v>-7.8947368421052766E-2</v>
      </c>
      <c r="L130" s="30">
        <v>-0.25000000000000011</v>
      </c>
      <c r="M130" s="30">
        <v>-0.18181818181818166</v>
      </c>
      <c r="N130" s="30">
        <v>-0.16666666666666663</v>
      </c>
      <c r="O130" s="30">
        <v>-6.2111801242233922E-3</v>
      </c>
      <c r="P130" s="30">
        <v>5.3333333333333455E-2</v>
      </c>
      <c r="R130" s="37">
        <v>42</v>
      </c>
      <c r="S130" s="27">
        <v>0</v>
      </c>
      <c r="T130" s="27">
        <v>5</v>
      </c>
      <c r="U130" s="27">
        <v>14</v>
      </c>
      <c r="V130" s="27">
        <v>16</v>
      </c>
      <c r="W130" s="27">
        <v>7</v>
      </c>
      <c r="Y130" s="38">
        <v>1</v>
      </c>
      <c r="Z130" s="29">
        <v>0</v>
      </c>
      <c r="AA130" s="29">
        <v>0.11904761904761904</v>
      </c>
      <c r="AB130" s="29">
        <v>0.33333333333333331</v>
      </c>
      <c r="AC130" s="29">
        <v>0.38095238095238093</v>
      </c>
      <c r="AD130" s="29">
        <v>0.16666666666666666</v>
      </c>
      <c r="AF130" s="37">
        <v>420</v>
      </c>
      <c r="AG130" s="27">
        <v>12</v>
      </c>
      <c r="AH130" s="27">
        <v>54</v>
      </c>
      <c r="AI130" s="27">
        <v>115</v>
      </c>
      <c r="AJ130" s="27">
        <v>160</v>
      </c>
      <c r="AK130" s="27">
        <v>79</v>
      </c>
      <c r="AM130" s="38">
        <v>1</v>
      </c>
      <c r="AN130" s="29">
        <v>2.8571428571428571E-2</v>
      </c>
      <c r="AO130" s="29">
        <v>0.12857142857142856</v>
      </c>
      <c r="AP130" s="29">
        <v>0.27380952380952384</v>
      </c>
      <c r="AQ130" s="29">
        <v>0.38095238095238093</v>
      </c>
      <c r="AR130" s="29">
        <v>0.18809523809523809</v>
      </c>
    </row>
    <row r="131" spans="1:44" s="4" customFormat="1" ht="15.75" x14ac:dyDescent="0.25">
      <c r="A131" s="12">
        <v>137</v>
      </c>
      <c r="B131" s="7">
        <v>2010</v>
      </c>
      <c r="C131" s="32">
        <v>40299</v>
      </c>
      <c r="D131" s="35">
        <v>113.58695652173914</v>
      </c>
      <c r="E131" s="10">
        <v>70.588235294117609</v>
      </c>
      <c r="F131" s="10">
        <v>110.204081632653</v>
      </c>
      <c r="G131" s="10">
        <v>76.551724137930876</v>
      </c>
      <c r="H131" s="10">
        <v>257.37704918032784</v>
      </c>
      <c r="I131" s="10">
        <v>87.499999999999957</v>
      </c>
      <c r="K131" s="36">
        <v>-6.9042316258351888E-2</v>
      </c>
      <c r="L131" s="30">
        <v>-0.33333333333333348</v>
      </c>
      <c r="M131" s="30">
        <v>-0.12903225806451601</v>
      </c>
      <c r="N131" s="30">
        <v>-0.19565217391304357</v>
      </c>
      <c r="O131" s="30">
        <v>-1.2578616352201033E-2</v>
      </c>
      <c r="P131" s="30">
        <v>0.16666666666666674</v>
      </c>
      <c r="R131" s="37">
        <v>27</v>
      </c>
      <c r="S131" s="27">
        <v>2</v>
      </c>
      <c r="T131" s="27">
        <v>3</v>
      </c>
      <c r="U131" s="27">
        <v>7</v>
      </c>
      <c r="V131" s="27">
        <v>8</v>
      </c>
      <c r="W131" s="27">
        <v>7</v>
      </c>
      <c r="Y131" s="38">
        <v>1</v>
      </c>
      <c r="Z131" s="29">
        <v>7.407407407407407E-2</v>
      </c>
      <c r="AA131" s="29">
        <v>0.1111111111111111</v>
      </c>
      <c r="AB131" s="29">
        <v>0.25925925925925924</v>
      </c>
      <c r="AC131" s="29">
        <v>0.29629629629629628</v>
      </c>
      <c r="AD131" s="29">
        <v>0.25925925925925924</v>
      </c>
      <c r="AF131" s="37">
        <v>418</v>
      </c>
      <c r="AG131" s="27">
        <v>12</v>
      </c>
      <c r="AH131" s="27">
        <v>54</v>
      </c>
      <c r="AI131" s="27">
        <v>111</v>
      </c>
      <c r="AJ131" s="27">
        <v>157</v>
      </c>
      <c r="AK131" s="27">
        <v>84</v>
      </c>
      <c r="AM131" s="38">
        <v>1</v>
      </c>
      <c r="AN131" s="29">
        <v>2.8708133971291867E-2</v>
      </c>
      <c r="AO131" s="29">
        <v>0.12918660287081341</v>
      </c>
      <c r="AP131" s="29">
        <v>0.26555023923444976</v>
      </c>
      <c r="AQ131" s="29">
        <v>0.37559808612440193</v>
      </c>
      <c r="AR131" s="29">
        <v>0.20095693779904306</v>
      </c>
    </row>
    <row r="132" spans="1:44" s="4" customFormat="1" ht="15.75" x14ac:dyDescent="0.25">
      <c r="A132" s="11">
        <v>138</v>
      </c>
      <c r="B132" s="6">
        <v>2010</v>
      </c>
      <c r="C132" s="33">
        <v>40330</v>
      </c>
      <c r="D132" s="35">
        <v>116.03260869565217</v>
      </c>
      <c r="E132" s="10">
        <v>88.235294117647015</v>
      </c>
      <c r="F132" s="10">
        <v>122.44897959183668</v>
      </c>
      <c r="G132" s="10">
        <v>76.551724137930876</v>
      </c>
      <c r="H132" s="10">
        <v>254.09836065573768</v>
      </c>
      <c r="I132" s="10">
        <v>89.583333333333286</v>
      </c>
      <c r="K132" s="36">
        <v>-2.0642201834862428E-2</v>
      </c>
      <c r="L132" s="30">
        <v>7.1428571428571175E-2</v>
      </c>
      <c r="M132" s="30">
        <v>-1.6393442622950616E-2</v>
      </c>
      <c r="N132" s="30">
        <v>-0.13953488372093026</v>
      </c>
      <c r="O132" s="30">
        <v>-3.1249999999999778E-2</v>
      </c>
      <c r="P132" s="30">
        <v>0.19444444444444442</v>
      </c>
      <c r="R132" s="37">
        <v>39</v>
      </c>
      <c r="S132" s="27">
        <v>3</v>
      </c>
      <c r="T132" s="27">
        <v>9</v>
      </c>
      <c r="U132" s="27">
        <v>7</v>
      </c>
      <c r="V132" s="27">
        <v>14</v>
      </c>
      <c r="W132" s="27">
        <v>6</v>
      </c>
      <c r="Y132" s="38">
        <v>1</v>
      </c>
      <c r="Z132" s="29">
        <v>7.6923076923076927E-2</v>
      </c>
      <c r="AA132" s="29">
        <v>0.23076923076923078</v>
      </c>
      <c r="AB132" s="29">
        <v>0.17948717948717949</v>
      </c>
      <c r="AC132" s="29">
        <v>0.35897435897435898</v>
      </c>
      <c r="AD132" s="29">
        <v>0.15384615384615385</v>
      </c>
      <c r="AF132" s="37">
        <v>427</v>
      </c>
      <c r="AG132" s="27">
        <v>15</v>
      </c>
      <c r="AH132" s="27">
        <v>60</v>
      </c>
      <c r="AI132" s="27">
        <v>111</v>
      </c>
      <c r="AJ132" s="27">
        <v>155</v>
      </c>
      <c r="AK132" s="27">
        <v>86</v>
      </c>
      <c r="AM132" s="38">
        <v>1</v>
      </c>
      <c r="AN132" s="29">
        <v>3.5128805620608897E-2</v>
      </c>
      <c r="AO132" s="29">
        <v>0.14051522248243559</v>
      </c>
      <c r="AP132" s="29">
        <v>0.25995316159250587</v>
      </c>
      <c r="AQ132" s="29">
        <v>0.36299765807962531</v>
      </c>
      <c r="AR132" s="29">
        <v>0.20140515222482436</v>
      </c>
    </row>
    <row r="133" spans="1:44" s="4" customFormat="1" ht="15.75" x14ac:dyDescent="0.25">
      <c r="A133" s="12">
        <v>139</v>
      </c>
      <c r="B133" s="7">
        <v>2010</v>
      </c>
      <c r="C133" s="32">
        <v>40360</v>
      </c>
      <c r="D133" s="35">
        <v>112.77173913043478</v>
      </c>
      <c r="E133" s="10">
        <v>82.352941176470551</v>
      </c>
      <c r="F133" s="10">
        <v>114.28571428571423</v>
      </c>
      <c r="G133" s="10">
        <v>76.551724137930876</v>
      </c>
      <c r="H133" s="10">
        <v>242.6229508196721</v>
      </c>
      <c r="I133" s="10">
        <v>89.583333333333286</v>
      </c>
      <c r="K133" s="36">
        <v>-0.10367170626349886</v>
      </c>
      <c r="L133" s="30">
        <v>-0.12500000000000011</v>
      </c>
      <c r="M133" s="30">
        <v>-8.1967213114753856E-2</v>
      </c>
      <c r="N133" s="30">
        <v>-0.17164179104477628</v>
      </c>
      <c r="O133" s="30">
        <v>-0.15909090909090906</v>
      </c>
      <c r="P133" s="30">
        <v>0.13157894736842102</v>
      </c>
      <c r="R133" s="37">
        <v>44</v>
      </c>
      <c r="S133" s="27">
        <v>1</v>
      </c>
      <c r="T133" s="27">
        <v>1</v>
      </c>
      <c r="U133" s="27">
        <v>14</v>
      </c>
      <c r="V133" s="27">
        <v>20</v>
      </c>
      <c r="W133" s="27">
        <v>8</v>
      </c>
      <c r="Y133" s="38">
        <v>1</v>
      </c>
      <c r="Z133" s="29">
        <v>2.2727272727272728E-2</v>
      </c>
      <c r="AA133" s="29">
        <v>2.2727272727272728E-2</v>
      </c>
      <c r="AB133" s="29">
        <v>0.31818181818181818</v>
      </c>
      <c r="AC133" s="29">
        <v>0.45454545454545453</v>
      </c>
      <c r="AD133" s="29">
        <v>0.18181818181818182</v>
      </c>
      <c r="AF133" s="37">
        <v>415</v>
      </c>
      <c r="AG133" s="27">
        <v>14</v>
      </c>
      <c r="AH133" s="27">
        <v>56</v>
      </c>
      <c r="AI133" s="27">
        <v>111</v>
      </c>
      <c r="AJ133" s="27">
        <v>148</v>
      </c>
      <c r="AK133" s="27">
        <v>86</v>
      </c>
      <c r="AM133" s="38">
        <v>1</v>
      </c>
      <c r="AN133" s="29">
        <v>3.3734939759036145E-2</v>
      </c>
      <c r="AO133" s="29">
        <v>0.13493975903614458</v>
      </c>
      <c r="AP133" s="29">
        <v>0.26746987951807227</v>
      </c>
      <c r="AQ133" s="29">
        <v>0.3566265060240964</v>
      </c>
      <c r="AR133" s="29">
        <v>0.20722891566265061</v>
      </c>
    </row>
    <row r="134" spans="1:44" s="4" customFormat="1" ht="15.75" x14ac:dyDescent="0.25">
      <c r="A134" s="11">
        <v>140</v>
      </c>
      <c r="B134" s="6">
        <v>2010</v>
      </c>
      <c r="C134" s="33">
        <v>40391</v>
      </c>
      <c r="D134" s="35">
        <v>116.30434782608697</v>
      </c>
      <c r="E134" s="10">
        <v>105.88235294117644</v>
      </c>
      <c r="F134" s="10">
        <v>122.44897959183668</v>
      </c>
      <c r="G134" s="10">
        <v>80.689655172413623</v>
      </c>
      <c r="H134" s="10">
        <v>245.90163934426229</v>
      </c>
      <c r="I134" s="10">
        <v>86.458333333333286</v>
      </c>
      <c r="K134" s="36">
        <v>-5.518763796909476E-2</v>
      </c>
      <c r="L134" s="30">
        <v>0.28571428571428581</v>
      </c>
      <c r="M134" s="30">
        <v>1.6949152542373058E-2</v>
      </c>
      <c r="N134" s="30">
        <v>-9.3023255813953765E-2</v>
      </c>
      <c r="O134" s="30">
        <v>-0.11242603550295838</v>
      </c>
      <c r="P134" s="30">
        <v>1.2195121951219301E-2</v>
      </c>
      <c r="R134" s="37">
        <v>39</v>
      </c>
      <c r="S134" s="27">
        <v>4</v>
      </c>
      <c r="T134" s="27">
        <v>8</v>
      </c>
      <c r="U134" s="27">
        <v>12</v>
      </c>
      <c r="V134" s="27">
        <v>10</v>
      </c>
      <c r="W134" s="27">
        <v>5</v>
      </c>
      <c r="Y134" s="38">
        <v>1</v>
      </c>
      <c r="Z134" s="29">
        <v>0.10256410256410256</v>
      </c>
      <c r="AA134" s="29">
        <v>0.20512820512820512</v>
      </c>
      <c r="AB134" s="29">
        <v>0.30769230769230771</v>
      </c>
      <c r="AC134" s="29">
        <v>0.25641025641025639</v>
      </c>
      <c r="AD134" s="29">
        <v>0.12820512820512819</v>
      </c>
      <c r="AF134" s="37">
        <v>428</v>
      </c>
      <c r="AG134" s="27">
        <v>18</v>
      </c>
      <c r="AH134" s="27">
        <v>60</v>
      </c>
      <c r="AI134" s="27">
        <v>117</v>
      </c>
      <c r="AJ134" s="27">
        <v>150</v>
      </c>
      <c r="AK134" s="27">
        <v>83</v>
      </c>
      <c r="AM134" s="38">
        <v>1</v>
      </c>
      <c r="AN134" s="29">
        <v>4.2056074766355138E-2</v>
      </c>
      <c r="AO134" s="29">
        <v>0.14018691588785046</v>
      </c>
      <c r="AP134" s="29">
        <v>0.27336448598130841</v>
      </c>
      <c r="AQ134" s="29">
        <v>0.35046728971962615</v>
      </c>
      <c r="AR134" s="29">
        <v>0.19392523364485981</v>
      </c>
    </row>
    <row r="135" spans="1:44" s="4" customFormat="1" ht="15.75" x14ac:dyDescent="0.25">
      <c r="A135" s="12">
        <v>141</v>
      </c>
      <c r="B135" s="7">
        <v>2010</v>
      </c>
      <c r="C135" s="32">
        <v>40422</v>
      </c>
      <c r="D135" s="35">
        <v>122.28260869565219</v>
      </c>
      <c r="E135" s="10">
        <v>105.88235294117644</v>
      </c>
      <c r="F135" s="10">
        <v>116.32653061224484</v>
      </c>
      <c r="G135" s="10">
        <v>86.896551724137737</v>
      </c>
      <c r="H135" s="10">
        <v>265.57377049180332</v>
      </c>
      <c r="I135" s="10">
        <v>90.624999999999943</v>
      </c>
      <c r="K135" s="36">
        <v>3.2110091743119407E-2</v>
      </c>
      <c r="L135" s="30">
        <v>0.20000000000000018</v>
      </c>
      <c r="M135" s="30">
        <v>-3.3898305084745672E-2</v>
      </c>
      <c r="N135" s="30">
        <v>4.1322314049586417E-2</v>
      </c>
      <c r="O135" s="30">
        <v>-4.7058823529411375E-2</v>
      </c>
      <c r="P135" s="30">
        <v>0.22535211267605604</v>
      </c>
      <c r="R135" s="37">
        <v>59</v>
      </c>
      <c r="S135" s="27">
        <v>2</v>
      </c>
      <c r="T135" s="27">
        <v>4</v>
      </c>
      <c r="U135" s="27">
        <v>17</v>
      </c>
      <c r="V135" s="27">
        <v>26</v>
      </c>
      <c r="W135" s="27">
        <v>10</v>
      </c>
      <c r="Y135" s="38">
        <v>1</v>
      </c>
      <c r="Z135" s="29">
        <v>3.3898305084745763E-2</v>
      </c>
      <c r="AA135" s="29">
        <v>6.7796610169491525E-2</v>
      </c>
      <c r="AB135" s="29">
        <v>0.28813559322033899</v>
      </c>
      <c r="AC135" s="29">
        <v>0.44067796610169491</v>
      </c>
      <c r="AD135" s="29">
        <v>0.16949152542372881</v>
      </c>
      <c r="AF135" s="37">
        <v>450</v>
      </c>
      <c r="AG135" s="27">
        <v>18</v>
      </c>
      <c r="AH135" s="27">
        <v>57</v>
      </c>
      <c r="AI135" s="27">
        <v>126</v>
      </c>
      <c r="AJ135" s="27">
        <v>162</v>
      </c>
      <c r="AK135" s="27">
        <v>87</v>
      </c>
      <c r="AM135" s="38">
        <v>1</v>
      </c>
      <c r="AN135" s="29">
        <v>0.04</v>
      </c>
      <c r="AO135" s="29">
        <v>0.12666666666666668</v>
      </c>
      <c r="AP135" s="29">
        <v>0.28000000000000003</v>
      </c>
      <c r="AQ135" s="29">
        <v>0.36</v>
      </c>
      <c r="AR135" s="29">
        <v>0.19333333333333333</v>
      </c>
    </row>
    <row r="136" spans="1:44" s="4" customFormat="1" ht="15.75" x14ac:dyDescent="0.25">
      <c r="A136" s="11">
        <v>142</v>
      </c>
      <c r="B136" s="6">
        <v>2010</v>
      </c>
      <c r="C136" s="33">
        <v>40452</v>
      </c>
      <c r="D136" s="35">
        <v>126.6304347826087</v>
      </c>
      <c r="E136" s="10">
        <v>99.999999999999957</v>
      </c>
      <c r="F136" s="10">
        <v>130.6122448979591</v>
      </c>
      <c r="G136" s="10">
        <v>84.827586206896356</v>
      </c>
      <c r="H136" s="10">
        <v>288.52459016393448</v>
      </c>
      <c r="I136" s="10">
        <v>89.583333333333272</v>
      </c>
      <c r="K136" s="36">
        <v>5.9090909090909083E-2</v>
      </c>
      <c r="L136" s="30">
        <v>6.2500000000000222E-2</v>
      </c>
      <c r="M136" s="30">
        <v>0.10344827586206895</v>
      </c>
      <c r="N136" s="30">
        <v>0</v>
      </c>
      <c r="O136" s="30">
        <v>5.3892215568862811E-2</v>
      </c>
      <c r="P136" s="30">
        <v>0.1315789473684208</v>
      </c>
      <c r="R136" s="37">
        <v>58</v>
      </c>
      <c r="S136" s="27">
        <v>1</v>
      </c>
      <c r="T136" s="27">
        <v>11</v>
      </c>
      <c r="U136" s="27">
        <v>10</v>
      </c>
      <c r="V136" s="27">
        <v>26</v>
      </c>
      <c r="W136" s="27">
        <v>10</v>
      </c>
      <c r="Y136" s="38">
        <v>1</v>
      </c>
      <c r="Z136" s="29">
        <v>1.7241379310344827E-2</v>
      </c>
      <c r="AA136" s="29">
        <v>0.18965517241379309</v>
      </c>
      <c r="AB136" s="29">
        <v>0.17241379310344829</v>
      </c>
      <c r="AC136" s="29">
        <v>0.44827586206896552</v>
      </c>
      <c r="AD136" s="29">
        <v>0.17241379310344829</v>
      </c>
      <c r="AF136" s="37">
        <v>466</v>
      </c>
      <c r="AG136" s="27">
        <v>17</v>
      </c>
      <c r="AH136" s="27">
        <v>64</v>
      </c>
      <c r="AI136" s="27">
        <v>123</v>
      </c>
      <c r="AJ136" s="27">
        <v>176</v>
      </c>
      <c r="AK136" s="27">
        <v>86</v>
      </c>
      <c r="AM136" s="38">
        <v>1</v>
      </c>
      <c r="AN136" s="29">
        <v>3.6480686695278972E-2</v>
      </c>
      <c r="AO136" s="29">
        <v>0.13733905579399142</v>
      </c>
      <c r="AP136" s="29">
        <v>0.26394849785407726</v>
      </c>
      <c r="AQ136" s="29">
        <v>0.37768240343347642</v>
      </c>
      <c r="AR136" s="29">
        <v>0.18454935622317598</v>
      </c>
    </row>
    <row r="137" spans="1:44" s="4" customFormat="1" ht="15.75" x14ac:dyDescent="0.25">
      <c r="A137" s="12">
        <v>143</v>
      </c>
      <c r="B137" s="7">
        <v>2010</v>
      </c>
      <c r="C137" s="32">
        <v>40483</v>
      </c>
      <c r="D137" s="35">
        <v>133.15217391304347</v>
      </c>
      <c r="E137" s="10">
        <v>135.29411764705878</v>
      </c>
      <c r="F137" s="10">
        <v>132.6530612244897</v>
      </c>
      <c r="G137" s="10">
        <v>86.896551724137737</v>
      </c>
      <c r="H137" s="10">
        <v>306.55737704918039</v>
      </c>
      <c r="I137" s="10">
        <v>92.708333333333272</v>
      </c>
      <c r="K137" s="36">
        <v>0.12128146453089239</v>
      </c>
      <c r="L137" s="30">
        <v>0.64285714285714302</v>
      </c>
      <c r="M137" s="30">
        <v>4.8387096774193505E-2</v>
      </c>
      <c r="N137" s="30">
        <v>7.9999999999997851E-3</v>
      </c>
      <c r="O137" s="30">
        <v>0.18354430379746889</v>
      </c>
      <c r="P137" s="30">
        <v>0.14102564102564075</v>
      </c>
      <c r="R137" s="37">
        <v>58</v>
      </c>
      <c r="S137" s="27">
        <v>6</v>
      </c>
      <c r="T137" s="27">
        <v>7</v>
      </c>
      <c r="U137" s="27">
        <v>15</v>
      </c>
      <c r="V137" s="27">
        <v>16</v>
      </c>
      <c r="W137" s="27">
        <v>14</v>
      </c>
      <c r="Y137" s="38">
        <v>1</v>
      </c>
      <c r="Z137" s="29">
        <v>0.10344827586206896</v>
      </c>
      <c r="AA137" s="29">
        <v>0.1206896551724138</v>
      </c>
      <c r="AB137" s="29">
        <v>0.25862068965517243</v>
      </c>
      <c r="AC137" s="29">
        <v>0.27586206896551724</v>
      </c>
      <c r="AD137" s="29">
        <v>0.2413793103448276</v>
      </c>
      <c r="AF137" s="37">
        <v>490</v>
      </c>
      <c r="AG137" s="27">
        <v>23</v>
      </c>
      <c r="AH137" s="27">
        <v>65</v>
      </c>
      <c r="AI137" s="27">
        <v>126</v>
      </c>
      <c r="AJ137" s="27">
        <v>187</v>
      </c>
      <c r="AK137" s="27">
        <v>89</v>
      </c>
      <c r="AM137" s="38">
        <v>1</v>
      </c>
      <c r="AN137" s="29">
        <v>4.6938775510204082E-2</v>
      </c>
      <c r="AO137" s="29">
        <v>0.1326530612244898</v>
      </c>
      <c r="AP137" s="29">
        <v>0.25714285714285712</v>
      </c>
      <c r="AQ137" s="29">
        <v>0.38163265306122451</v>
      </c>
      <c r="AR137" s="29">
        <v>0.1816326530612245</v>
      </c>
    </row>
    <row r="138" spans="1:44" s="4" customFormat="1" ht="15.75" x14ac:dyDescent="0.25">
      <c r="A138" s="11">
        <v>144</v>
      </c>
      <c r="B138" s="6">
        <v>2010</v>
      </c>
      <c r="C138" s="33">
        <v>40513</v>
      </c>
      <c r="D138" s="35">
        <v>145.10869565217391</v>
      </c>
      <c r="E138" s="10">
        <v>152.94117647058818</v>
      </c>
      <c r="F138" s="10">
        <v>140.81632653061214</v>
      </c>
      <c r="G138" s="10">
        <v>97.931034482758406</v>
      </c>
      <c r="H138" s="10">
        <v>322.95081967213122</v>
      </c>
      <c r="I138" s="10">
        <v>104.1666666666666</v>
      </c>
      <c r="K138" s="36">
        <v>0.25352112676056326</v>
      </c>
      <c r="L138" s="30">
        <v>0.73333333333333361</v>
      </c>
      <c r="M138" s="30">
        <v>0.13114754098360648</v>
      </c>
      <c r="N138" s="30">
        <v>0.19327731092436928</v>
      </c>
      <c r="O138" s="30">
        <v>0.28758169934640576</v>
      </c>
      <c r="P138" s="30">
        <v>0.28205128205128172</v>
      </c>
      <c r="R138" s="37">
        <v>82</v>
      </c>
      <c r="S138" s="27">
        <v>4</v>
      </c>
      <c r="T138" s="27">
        <v>13</v>
      </c>
      <c r="U138" s="27">
        <v>24</v>
      </c>
      <c r="V138" s="27">
        <v>21</v>
      </c>
      <c r="W138" s="27">
        <v>20</v>
      </c>
      <c r="Y138" s="38">
        <v>1</v>
      </c>
      <c r="Z138" s="29">
        <v>4.878048780487805E-2</v>
      </c>
      <c r="AA138" s="29">
        <v>0.15853658536585366</v>
      </c>
      <c r="AB138" s="29">
        <v>0.29268292682926828</v>
      </c>
      <c r="AC138" s="29">
        <v>0.25609756097560976</v>
      </c>
      <c r="AD138" s="29">
        <v>0.24390243902439024</v>
      </c>
      <c r="AF138" s="37">
        <v>534</v>
      </c>
      <c r="AG138" s="27">
        <v>26</v>
      </c>
      <c r="AH138" s="27">
        <v>69</v>
      </c>
      <c r="AI138" s="27">
        <v>142</v>
      </c>
      <c r="AJ138" s="27">
        <v>197</v>
      </c>
      <c r="AK138" s="27">
        <v>100</v>
      </c>
      <c r="AM138" s="38">
        <v>1</v>
      </c>
      <c r="AN138" s="29">
        <v>4.8689138576779027E-2</v>
      </c>
      <c r="AO138" s="29">
        <v>0.12921348314606743</v>
      </c>
      <c r="AP138" s="29">
        <v>0.26591760299625467</v>
      </c>
      <c r="AQ138" s="29">
        <v>0.36891385767790263</v>
      </c>
      <c r="AR138" s="29">
        <v>0.18726591760299627</v>
      </c>
    </row>
    <row r="139" spans="1:44" s="4" customFormat="1" ht="15.75" x14ac:dyDescent="0.25">
      <c r="A139" s="12">
        <v>145</v>
      </c>
      <c r="B139" s="7">
        <v>2011</v>
      </c>
      <c r="C139" s="32">
        <v>40544</v>
      </c>
      <c r="D139" s="35">
        <v>151.35869565217391</v>
      </c>
      <c r="E139" s="10">
        <v>147.05882352941171</v>
      </c>
      <c r="F139" s="10">
        <v>148.97959183673458</v>
      </c>
      <c r="G139" s="10">
        <v>100.68965517241357</v>
      </c>
      <c r="H139" s="10">
        <v>339.34426229508205</v>
      </c>
      <c r="I139" s="10">
        <v>110.4166666666666</v>
      </c>
      <c r="K139" s="36">
        <v>0.39249999999999985</v>
      </c>
      <c r="L139" s="30">
        <v>0.47058823529411797</v>
      </c>
      <c r="M139" s="30">
        <v>0.30357142857142838</v>
      </c>
      <c r="N139" s="30">
        <v>0.29203539823008806</v>
      </c>
      <c r="O139" s="30">
        <v>0.5333333333333341</v>
      </c>
      <c r="P139" s="30">
        <v>0.341772151898734</v>
      </c>
      <c r="R139" s="37">
        <v>42</v>
      </c>
      <c r="S139" s="27">
        <v>1</v>
      </c>
      <c r="T139" s="27">
        <v>7</v>
      </c>
      <c r="U139" s="27">
        <v>8</v>
      </c>
      <c r="V139" s="27">
        <v>17</v>
      </c>
      <c r="W139" s="27">
        <v>9</v>
      </c>
      <c r="Y139" s="38">
        <v>1</v>
      </c>
      <c r="Z139" s="29">
        <v>2.3809523809523808E-2</v>
      </c>
      <c r="AA139" s="29">
        <v>0.16666666666666666</v>
      </c>
      <c r="AB139" s="29">
        <v>0.19047619047619047</v>
      </c>
      <c r="AC139" s="29">
        <v>0.40476190476190477</v>
      </c>
      <c r="AD139" s="29">
        <v>0.21428571428571427</v>
      </c>
      <c r="AF139" s="37">
        <v>557</v>
      </c>
      <c r="AG139" s="27">
        <v>25</v>
      </c>
      <c r="AH139" s="27">
        <v>73</v>
      </c>
      <c r="AI139" s="27">
        <v>146</v>
      </c>
      <c r="AJ139" s="27">
        <v>207</v>
      </c>
      <c r="AK139" s="27">
        <v>106</v>
      </c>
      <c r="AM139" s="38">
        <v>1</v>
      </c>
      <c r="AN139" s="29">
        <v>4.4883303411131059E-2</v>
      </c>
      <c r="AO139" s="29">
        <v>0.1310592459605027</v>
      </c>
      <c r="AP139" s="29">
        <v>0.26211849192100539</v>
      </c>
      <c r="AQ139" s="29">
        <v>0.37163375224416517</v>
      </c>
      <c r="AR139" s="29">
        <v>0.19030520646319568</v>
      </c>
    </row>
    <row r="140" spans="1:44" s="4" customFormat="1" ht="15.75" x14ac:dyDescent="0.25">
      <c r="A140" s="11">
        <v>146</v>
      </c>
      <c r="B140" s="6">
        <v>2011</v>
      </c>
      <c r="C140" s="33">
        <v>40575</v>
      </c>
      <c r="D140" s="35">
        <v>150</v>
      </c>
      <c r="E140" s="10">
        <v>147.05882352941171</v>
      </c>
      <c r="F140" s="10">
        <v>144.89795918367335</v>
      </c>
      <c r="G140" s="10">
        <v>99.999999999999773</v>
      </c>
      <c r="H140" s="10">
        <v>327.86885245901647</v>
      </c>
      <c r="I140" s="10">
        <v>115.62499999999994</v>
      </c>
      <c r="K140" s="36">
        <v>0.35626535626535616</v>
      </c>
      <c r="L140" s="30">
        <v>0.56250000000000022</v>
      </c>
      <c r="M140" s="30">
        <v>0.31481481481481444</v>
      </c>
      <c r="N140" s="30">
        <v>0.28318584070796415</v>
      </c>
      <c r="O140" s="30">
        <v>0.35135135135135176</v>
      </c>
      <c r="P140" s="30">
        <v>0.46052631578947367</v>
      </c>
      <c r="R140" s="37">
        <v>27</v>
      </c>
      <c r="S140" s="27">
        <v>1</v>
      </c>
      <c r="T140" s="27">
        <v>1</v>
      </c>
      <c r="U140" s="27">
        <v>7</v>
      </c>
      <c r="V140" s="27">
        <v>11</v>
      </c>
      <c r="W140" s="27">
        <v>7</v>
      </c>
      <c r="Y140" s="38">
        <v>1</v>
      </c>
      <c r="Z140" s="29">
        <v>3.7037037037037035E-2</v>
      </c>
      <c r="AA140" s="29">
        <v>3.7037037037037035E-2</v>
      </c>
      <c r="AB140" s="29">
        <v>0.25925925925925924</v>
      </c>
      <c r="AC140" s="29">
        <v>0.40740740740740738</v>
      </c>
      <c r="AD140" s="29">
        <v>0.25925925925925924</v>
      </c>
      <c r="AF140" s="37">
        <v>552</v>
      </c>
      <c r="AG140" s="27">
        <v>25</v>
      </c>
      <c r="AH140" s="27">
        <v>71</v>
      </c>
      <c r="AI140" s="27">
        <v>145</v>
      </c>
      <c r="AJ140" s="27">
        <v>200</v>
      </c>
      <c r="AK140" s="27">
        <v>111</v>
      </c>
      <c r="AM140" s="38">
        <v>1</v>
      </c>
      <c r="AN140" s="29">
        <v>4.5289855072463768E-2</v>
      </c>
      <c r="AO140" s="29">
        <v>0.12862318840579709</v>
      </c>
      <c r="AP140" s="29">
        <v>0.26268115942028986</v>
      </c>
      <c r="AQ140" s="29">
        <v>0.36231884057971014</v>
      </c>
      <c r="AR140" s="29">
        <v>0.20108695652173914</v>
      </c>
    </row>
    <row r="141" spans="1:44" s="4" customFormat="1" ht="15.75" x14ac:dyDescent="0.25">
      <c r="A141" s="12">
        <v>147</v>
      </c>
      <c r="B141" s="7">
        <v>2011</v>
      </c>
      <c r="C141" s="32">
        <v>40603</v>
      </c>
      <c r="D141" s="35">
        <v>156.25</v>
      </c>
      <c r="E141" s="10">
        <v>170.58823529411757</v>
      </c>
      <c r="F141" s="10">
        <v>159.18367346938763</v>
      </c>
      <c r="G141" s="10">
        <v>103.44827586206874</v>
      </c>
      <c r="H141" s="10">
        <v>340.98360655737713</v>
      </c>
      <c r="I141" s="10">
        <v>114.58333333333327</v>
      </c>
      <c r="K141" s="36">
        <v>0.40931372549019573</v>
      </c>
      <c r="L141" s="30">
        <v>1.0714285714285712</v>
      </c>
      <c r="M141" s="30">
        <v>0.52941176470588203</v>
      </c>
      <c r="N141" s="30">
        <v>0.33928571428571397</v>
      </c>
      <c r="O141" s="30">
        <v>0.34193548387096828</v>
      </c>
      <c r="P141" s="30">
        <v>0.44736842105263142</v>
      </c>
      <c r="R141" s="37">
        <v>58</v>
      </c>
      <c r="S141" s="27">
        <v>4</v>
      </c>
      <c r="T141" s="27">
        <v>9</v>
      </c>
      <c r="U141" s="27">
        <v>15</v>
      </c>
      <c r="V141" s="27">
        <v>23</v>
      </c>
      <c r="W141" s="27">
        <v>7</v>
      </c>
      <c r="Y141" s="38">
        <v>1</v>
      </c>
      <c r="Z141" s="29">
        <v>6.8965517241379309E-2</v>
      </c>
      <c r="AA141" s="29">
        <v>0.15517241379310345</v>
      </c>
      <c r="AB141" s="29">
        <v>0.25862068965517243</v>
      </c>
      <c r="AC141" s="29">
        <v>0.39655172413793105</v>
      </c>
      <c r="AD141" s="29">
        <v>0.1206896551724138</v>
      </c>
      <c r="AF141" s="37">
        <v>575</v>
      </c>
      <c r="AG141" s="27">
        <v>29</v>
      </c>
      <c r="AH141" s="27">
        <v>78</v>
      </c>
      <c r="AI141" s="27">
        <v>150</v>
      </c>
      <c r="AJ141" s="27">
        <v>208</v>
      </c>
      <c r="AK141" s="27">
        <v>110</v>
      </c>
      <c r="AM141" s="38">
        <v>1</v>
      </c>
      <c r="AN141" s="29">
        <v>5.0434782608695654E-2</v>
      </c>
      <c r="AO141" s="29">
        <v>0.13565217391304349</v>
      </c>
      <c r="AP141" s="29">
        <v>0.2608695652173913</v>
      </c>
      <c r="AQ141" s="29">
        <v>0.36173913043478262</v>
      </c>
      <c r="AR141" s="29">
        <v>0.19130434782608696</v>
      </c>
    </row>
    <row r="142" spans="1:44" s="4" customFormat="1" ht="15.75" x14ac:dyDescent="0.25">
      <c r="A142" s="11">
        <v>148</v>
      </c>
      <c r="B142" s="6">
        <v>2011</v>
      </c>
      <c r="C142" s="33">
        <v>40634</v>
      </c>
      <c r="D142" s="35">
        <v>160.86956521739131</v>
      </c>
      <c r="E142" s="10">
        <v>217.64705882352933</v>
      </c>
      <c r="F142" s="10">
        <v>165.30612244897947</v>
      </c>
      <c r="G142" s="10">
        <v>103.44827586206874</v>
      </c>
      <c r="H142" s="10">
        <v>345.90163934426238</v>
      </c>
      <c r="I142" s="10">
        <v>117.70833333333327</v>
      </c>
      <c r="K142" s="36">
        <v>0.4095238095238094</v>
      </c>
      <c r="L142" s="30">
        <v>2.0833333333333339</v>
      </c>
      <c r="M142" s="30">
        <v>0.49999999999999978</v>
      </c>
      <c r="N142" s="30">
        <v>0.30434782608695632</v>
      </c>
      <c r="O142" s="30">
        <v>0.31875000000000053</v>
      </c>
      <c r="P142" s="30">
        <v>0.43037974683544289</v>
      </c>
      <c r="R142" s="37">
        <v>59</v>
      </c>
      <c r="S142" s="27">
        <v>8</v>
      </c>
      <c r="T142" s="27">
        <v>8</v>
      </c>
      <c r="U142" s="27">
        <v>14</v>
      </c>
      <c r="V142" s="27">
        <v>19</v>
      </c>
      <c r="W142" s="27">
        <v>10</v>
      </c>
      <c r="Y142" s="38">
        <v>1</v>
      </c>
      <c r="Z142" s="29">
        <v>0.13559322033898305</v>
      </c>
      <c r="AA142" s="29">
        <v>0.13559322033898305</v>
      </c>
      <c r="AB142" s="29">
        <v>0.23728813559322035</v>
      </c>
      <c r="AC142" s="29">
        <v>0.32203389830508472</v>
      </c>
      <c r="AD142" s="29">
        <v>0.16949152542372881</v>
      </c>
      <c r="AF142" s="37">
        <v>592</v>
      </c>
      <c r="AG142" s="27">
        <v>37</v>
      </c>
      <c r="AH142" s="27">
        <v>81</v>
      </c>
      <c r="AI142" s="27">
        <v>150</v>
      </c>
      <c r="AJ142" s="27">
        <v>211</v>
      </c>
      <c r="AK142" s="27">
        <v>113</v>
      </c>
      <c r="AM142" s="38">
        <v>1</v>
      </c>
      <c r="AN142" s="29">
        <v>6.25E-2</v>
      </c>
      <c r="AO142" s="29">
        <v>0.13682432432432431</v>
      </c>
      <c r="AP142" s="29">
        <v>0.2533783783783784</v>
      </c>
      <c r="AQ142" s="29">
        <v>0.35641891891891891</v>
      </c>
      <c r="AR142" s="29">
        <v>0.19087837837837837</v>
      </c>
    </row>
    <row r="143" spans="1:44" s="4" customFormat="1" ht="15.75" x14ac:dyDescent="0.25">
      <c r="A143" s="12">
        <v>149</v>
      </c>
      <c r="B143" s="7">
        <v>2011</v>
      </c>
      <c r="C143" s="32">
        <v>40664</v>
      </c>
      <c r="D143" s="35">
        <v>167.93478260869566</v>
      </c>
      <c r="E143" s="10">
        <v>223.5294117647058</v>
      </c>
      <c r="F143" s="10">
        <v>181.63265306122435</v>
      </c>
      <c r="G143" s="10">
        <v>108.96551724137906</v>
      </c>
      <c r="H143" s="10">
        <v>360.65573770491818</v>
      </c>
      <c r="I143" s="10">
        <v>117.70833333333327</v>
      </c>
      <c r="K143" s="36">
        <v>0.47846889952153093</v>
      </c>
      <c r="L143" s="30">
        <v>2.166666666666667</v>
      </c>
      <c r="M143" s="30">
        <v>0.6481481481481477</v>
      </c>
      <c r="N143" s="30">
        <v>0.4234234234234231</v>
      </c>
      <c r="O143" s="30">
        <v>0.40127388535031927</v>
      </c>
      <c r="P143" s="30">
        <v>0.34523809523809512</v>
      </c>
      <c r="R143" s="37">
        <v>53</v>
      </c>
      <c r="S143" s="27">
        <v>3</v>
      </c>
      <c r="T143" s="27">
        <v>11</v>
      </c>
      <c r="U143" s="27">
        <v>15</v>
      </c>
      <c r="V143" s="27">
        <v>17</v>
      </c>
      <c r="W143" s="27">
        <v>7</v>
      </c>
      <c r="Y143" s="38">
        <v>1</v>
      </c>
      <c r="Z143" s="29">
        <v>5.6603773584905662E-2</v>
      </c>
      <c r="AA143" s="29">
        <v>0.20754716981132076</v>
      </c>
      <c r="AB143" s="29">
        <v>0.28301886792452829</v>
      </c>
      <c r="AC143" s="29">
        <v>0.32075471698113206</v>
      </c>
      <c r="AD143" s="29">
        <v>0.13207547169811321</v>
      </c>
      <c r="AF143" s="37">
        <v>618</v>
      </c>
      <c r="AG143" s="27">
        <v>38</v>
      </c>
      <c r="AH143" s="27">
        <v>89</v>
      </c>
      <c r="AI143" s="27">
        <v>158</v>
      </c>
      <c r="AJ143" s="27">
        <v>220</v>
      </c>
      <c r="AK143" s="27">
        <v>113</v>
      </c>
      <c r="AM143" s="38">
        <v>1</v>
      </c>
      <c r="AN143" s="29">
        <v>6.1488673139158574E-2</v>
      </c>
      <c r="AO143" s="29">
        <v>0.14401294498381878</v>
      </c>
      <c r="AP143" s="29">
        <v>0.25566343042071199</v>
      </c>
      <c r="AQ143" s="29">
        <v>0.35598705501618122</v>
      </c>
      <c r="AR143" s="29">
        <v>0.18284789644012944</v>
      </c>
    </row>
    <row r="144" spans="1:44" s="4" customFormat="1" ht="15.75" x14ac:dyDescent="0.25">
      <c r="A144" s="11">
        <v>150</v>
      </c>
      <c r="B144" s="6">
        <v>2011</v>
      </c>
      <c r="C144" s="33">
        <v>40695</v>
      </c>
      <c r="D144" s="35">
        <v>175.54347826086956</v>
      </c>
      <c r="E144" s="10">
        <v>229.41176470588229</v>
      </c>
      <c r="F144" s="10">
        <v>185.71428571428558</v>
      </c>
      <c r="G144" s="10">
        <v>117.93103448275835</v>
      </c>
      <c r="H144" s="10">
        <v>363.93442622950835</v>
      </c>
      <c r="I144" s="10">
        <v>128.12499999999991</v>
      </c>
      <c r="K144" s="36">
        <v>0.51288056206088983</v>
      </c>
      <c r="L144" s="30">
        <v>1.6000000000000005</v>
      </c>
      <c r="M144" s="30">
        <v>0.51666666666666639</v>
      </c>
      <c r="N144" s="30">
        <v>0.54054054054054013</v>
      </c>
      <c r="O144" s="30">
        <v>0.4322580645161298</v>
      </c>
      <c r="P144" s="30">
        <v>0.43023255813953476</v>
      </c>
      <c r="R144" s="37">
        <v>67</v>
      </c>
      <c r="S144" s="27">
        <v>4</v>
      </c>
      <c r="T144" s="27">
        <v>11</v>
      </c>
      <c r="U144" s="27">
        <v>20</v>
      </c>
      <c r="V144" s="27">
        <v>16</v>
      </c>
      <c r="W144" s="27">
        <v>16</v>
      </c>
      <c r="Y144" s="38">
        <v>1</v>
      </c>
      <c r="Z144" s="29">
        <v>5.9701492537313432E-2</v>
      </c>
      <c r="AA144" s="29">
        <v>0.16417910447761194</v>
      </c>
      <c r="AB144" s="29">
        <v>0.29850746268656714</v>
      </c>
      <c r="AC144" s="29">
        <v>0.23880597014925373</v>
      </c>
      <c r="AD144" s="29">
        <v>0.23880597014925373</v>
      </c>
      <c r="AF144" s="37">
        <v>646</v>
      </c>
      <c r="AG144" s="27">
        <v>39</v>
      </c>
      <c r="AH144" s="27">
        <v>91</v>
      </c>
      <c r="AI144" s="27">
        <v>171</v>
      </c>
      <c r="AJ144" s="27">
        <v>222</v>
      </c>
      <c r="AK144" s="27">
        <v>123</v>
      </c>
      <c r="AM144" s="38">
        <v>1</v>
      </c>
      <c r="AN144" s="29">
        <v>6.037151702786378E-2</v>
      </c>
      <c r="AO144" s="29">
        <v>0.14086687306501547</v>
      </c>
      <c r="AP144" s="29">
        <v>0.26470588235294118</v>
      </c>
      <c r="AQ144" s="29">
        <v>0.34365325077399383</v>
      </c>
      <c r="AR144" s="29">
        <v>0.19040247678018576</v>
      </c>
    </row>
    <row r="145" spans="1:44" s="4" customFormat="1" ht="15.75" x14ac:dyDescent="0.25">
      <c r="A145" s="12">
        <v>151</v>
      </c>
      <c r="B145" s="7">
        <v>2011</v>
      </c>
      <c r="C145" s="32">
        <v>40725</v>
      </c>
      <c r="D145" s="35">
        <v>175</v>
      </c>
      <c r="E145" s="10">
        <v>241.17647058823525</v>
      </c>
      <c r="F145" s="10">
        <v>193.87755102040805</v>
      </c>
      <c r="G145" s="10">
        <v>119.31034482758595</v>
      </c>
      <c r="H145" s="10">
        <v>352.45901639344277</v>
      </c>
      <c r="I145" s="10">
        <v>124.99999999999991</v>
      </c>
      <c r="K145" s="36">
        <v>0.55180722891566258</v>
      </c>
      <c r="L145" s="30">
        <v>1.9285714285714293</v>
      </c>
      <c r="M145" s="30">
        <v>0.69642857142857117</v>
      </c>
      <c r="N145" s="30">
        <v>0.5585585585585584</v>
      </c>
      <c r="O145" s="30">
        <v>0.45270270270270352</v>
      </c>
      <c r="P145" s="30">
        <v>0.39534883720930214</v>
      </c>
      <c r="R145" s="37">
        <v>42</v>
      </c>
      <c r="S145" s="27">
        <v>3</v>
      </c>
      <c r="T145" s="27">
        <v>5</v>
      </c>
      <c r="U145" s="27">
        <v>16</v>
      </c>
      <c r="V145" s="27">
        <v>13</v>
      </c>
      <c r="W145" s="27">
        <v>5</v>
      </c>
      <c r="Y145" s="38">
        <v>1</v>
      </c>
      <c r="Z145" s="29">
        <v>7.1428571428571425E-2</v>
      </c>
      <c r="AA145" s="29">
        <v>0.11904761904761904</v>
      </c>
      <c r="AB145" s="29">
        <v>0.38095238095238093</v>
      </c>
      <c r="AC145" s="29">
        <v>0.30952380952380953</v>
      </c>
      <c r="AD145" s="29">
        <v>0.11904761904761904</v>
      </c>
      <c r="AF145" s="37">
        <v>644</v>
      </c>
      <c r="AG145" s="27">
        <v>41</v>
      </c>
      <c r="AH145" s="27">
        <v>95</v>
      </c>
      <c r="AI145" s="27">
        <v>173</v>
      </c>
      <c r="AJ145" s="27">
        <v>215</v>
      </c>
      <c r="AK145" s="27">
        <v>120</v>
      </c>
      <c r="AM145" s="38">
        <v>1</v>
      </c>
      <c r="AN145" s="29">
        <v>6.3664596273291921E-2</v>
      </c>
      <c r="AO145" s="29">
        <v>0.14751552795031056</v>
      </c>
      <c r="AP145" s="29">
        <v>0.26863354037267079</v>
      </c>
      <c r="AQ145" s="29">
        <v>0.33385093167701863</v>
      </c>
      <c r="AR145" s="29">
        <v>0.18633540372670807</v>
      </c>
    </row>
    <row r="146" spans="1:44" s="4" customFormat="1" ht="15.75" x14ac:dyDescent="0.25">
      <c r="A146" s="11">
        <v>152</v>
      </c>
      <c r="B146" s="6">
        <v>2011</v>
      </c>
      <c r="C146" s="33">
        <v>40756</v>
      </c>
      <c r="D146" s="35">
        <v>178.53260869565216</v>
      </c>
      <c r="E146" s="10">
        <v>247.05882352941171</v>
      </c>
      <c r="F146" s="10">
        <v>187.75510204081621</v>
      </c>
      <c r="G146" s="10">
        <v>122.75862068965492</v>
      </c>
      <c r="H146" s="10">
        <v>373.77049180327884</v>
      </c>
      <c r="I146" s="10">
        <v>121.87499999999991</v>
      </c>
      <c r="K146" s="36">
        <v>0.53504672897196226</v>
      </c>
      <c r="L146" s="30">
        <v>1.3333333333333335</v>
      </c>
      <c r="M146" s="30">
        <v>0.53333333333333321</v>
      </c>
      <c r="N146" s="30">
        <v>0.52136752136752151</v>
      </c>
      <c r="O146" s="30">
        <v>0.52000000000000068</v>
      </c>
      <c r="P146" s="30">
        <v>0.40963855421686723</v>
      </c>
      <c r="R146" s="37">
        <v>52</v>
      </c>
      <c r="S146" s="27">
        <v>5</v>
      </c>
      <c r="T146" s="27">
        <v>5</v>
      </c>
      <c r="U146" s="27">
        <v>17</v>
      </c>
      <c r="V146" s="27">
        <v>23</v>
      </c>
      <c r="W146" s="27">
        <v>2</v>
      </c>
      <c r="Y146" s="38">
        <v>1</v>
      </c>
      <c r="Z146" s="29">
        <v>9.6153846153846159E-2</v>
      </c>
      <c r="AA146" s="29">
        <v>9.6153846153846159E-2</v>
      </c>
      <c r="AB146" s="29">
        <v>0.32692307692307693</v>
      </c>
      <c r="AC146" s="29">
        <v>0.44230769230769229</v>
      </c>
      <c r="AD146" s="29">
        <v>3.8461538461538464E-2</v>
      </c>
      <c r="AF146" s="37">
        <v>657</v>
      </c>
      <c r="AG146" s="27">
        <v>42</v>
      </c>
      <c r="AH146" s="27">
        <v>92</v>
      </c>
      <c r="AI146" s="27">
        <v>178</v>
      </c>
      <c r="AJ146" s="27">
        <v>228</v>
      </c>
      <c r="AK146" s="27">
        <v>117</v>
      </c>
      <c r="AM146" s="38">
        <v>1</v>
      </c>
      <c r="AN146" s="29">
        <v>6.3926940639269403E-2</v>
      </c>
      <c r="AO146" s="29">
        <v>0.14003044140030441</v>
      </c>
      <c r="AP146" s="29">
        <v>0.27092846270928461</v>
      </c>
      <c r="AQ146" s="29">
        <v>0.34703196347031962</v>
      </c>
      <c r="AR146" s="29">
        <v>0.17808219178082191</v>
      </c>
    </row>
    <row r="147" spans="1:44" s="4" customFormat="1" ht="15.75" x14ac:dyDescent="0.25">
      <c r="A147" s="12">
        <v>153</v>
      </c>
      <c r="B147" s="7">
        <v>2011</v>
      </c>
      <c r="C147" s="32">
        <v>40787</v>
      </c>
      <c r="D147" s="35">
        <v>173.91304347826085</v>
      </c>
      <c r="E147" s="10">
        <v>247.05882352941171</v>
      </c>
      <c r="F147" s="10">
        <v>193.87755102040802</v>
      </c>
      <c r="G147" s="10">
        <v>117.24137931034458</v>
      </c>
      <c r="H147" s="10">
        <v>357.37704918032802</v>
      </c>
      <c r="I147" s="10">
        <v>119.79166666666657</v>
      </c>
      <c r="K147" s="36">
        <v>0.42222222222222183</v>
      </c>
      <c r="L147" s="30">
        <v>1.3333333333333335</v>
      </c>
      <c r="M147" s="30">
        <v>0.6666666666666663</v>
      </c>
      <c r="N147" s="30">
        <v>0.34920634920634952</v>
      </c>
      <c r="O147" s="30">
        <v>0.34567901234567944</v>
      </c>
      <c r="P147" s="30">
        <v>0.32183908045976994</v>
      </c>
      <c r="R147" s="37">
        <v>42</v>
      </c>
      <c r="S147" s="27">
        <v>2</v>
      </c>
      <c r="T147" s="27">
        <v>7</v>
      </c>
      <c r="U147" s="27">
        <v>9</v>
      </c>
      <c r="V147" s="27">
        <v>16</v>
      </c>
      <c r="W147" s="27">
        <v>8</v>
      </c>
      <c r="Y147" s="38">
        <v>1</v>
      </c>
      <c r="Z147" s="29">
        <v>4.7619047619047616E-2</v>
      </c>
      <c r="AA147" s="29">
        <v>0.16666666666666666</v>
      </c>
      <c r="AB147" s="29">
        <v>0.21428571428571427</v>
      </c>
      <c r="AC147" s="29">
        <v>0.38095238095238093</v>
      </c>
      <c r="AD147" s="29">
        <v>0.19047619047619047</v>
      </c>
      <c r="AF147" s="37">
        <v>640</v>
      </c>
      <c r="AG147" s="27">
        <v>42</v>
      </c>
      <c r="AH147" s="27">
        <v>95</v>
      </c>
      <c r="AI147" s="27">
        <v>170</v>
      </c>
      <c r="AJ147" s="27">
        <v>218</v>
      </c>
      <c r="AK147" s="27">
        <v>115</v>
      </c>
      <c r="AM147" s="38">
        <v>1</v>
      </c>
      <c r="AN147" s="29">
        <v>6.5625000000000003E-2</v>
      </c>
      <c r="AO147" s="29">
        <v>0.1484375</v>
      </c>
      <c r="AP147" s="29">
        <v>0.265625</v>
      </c>
      <c r="AQ147" s="29">
        <v>0.34062500000000001</v>
      </c>
      <c r="AR147" s="29">
        <v>0.1796875</v>
      </c>
    </row>
    <row r="148" spans="1:44" s="4" customFormat="1" ht="15.75" x14ac:dyDescent="0.25">
      <c r="A148" s="11">
        <v>154</v>
      </c>
      <c r="B148" s="6">
        <v>2011</v>
      </c>
      <c r="C148" s="33">
        <v>40817</v>
      </c>
      <c r="D148" s="35">
        <v>170.65217391304344</v>
      </c>
      <c r="E148" s="10">
        <v>258.82352941176464</v>
      </c>
      <c r="F148" s="10">
        <v>173.46938775510191</v>
      </c>
      <c r="G148" s="10">
        <v>118.62068965517216</v>
      </c>
      <c r="H148" s="10">
        <v>336.06557377049194</v>
      </c>
      <c r="I148" s="10">
        <v>127.08333333333324</v>
      </c>
      <c r="K148" s="36">
        <v>0.34763948497854047</v>
      </c>
      <c r="L148" s="30">
        <v>1.5882352941176476</v>
      </c>
      <c r="M148" s="30">
        <v>0.32812499999999978</v>
      </c>
      <c r="N148" s="30">
        <v>0.39837398373983768</v>
      </c>
      <c r="O148" s="30">
        <v>0.16477272727272751</v>
      </c>
      <c r="P148" s="30">
        <v>0.41860465116279078</v>
      </c>
      <c r="R148" s="37">
        <v>46</v>
      </c>
      <c r="S148" s="27">
        <v>3</v>
      </c>
      <c r="T148" s="27">
        <v>1</v>
      </c>
      <c r="U148" s="27">
        <v>12</v>
      </c>
      <c r="V148" s="27">
        <v>13</v>
      </c>
      <c r="W148" s="27">
        <v>17</v>
      </c>
      <c r="Y148" s="38">
        <v>1</v>
      </c>
      <c r="Z148" s="29">
        <v>6.5217391304347824E-2</v>
      </c>
      <c r="AA148" s="29">
        <v>2.1739130434782608E-2</v>
      </c>
      <c r="AB148" s="29">
        <v>0.2608695652173913</v>
      </c>
      <c r="AC148" s="29">
        <v>0.28260869565217389</v>
      </c>
      <c r="AD148" s="29">
        <v>0.36956521739130432</v>
      </c>
      <c r="AF148" s="37">
        <v>628</v>
      </c>
      <c r="AG148" s="27">
        <v>44</v>
      </c>
      <c r="AH148" s="27">
        <v>85</v>
      </c>
      <c r="AI148" s="27">
        <v>172</v>
      </c>
      <c r="AJ148" s="27">
        <v>205</v>
      </c>
      <c r="AK148" s="27">
        <v>122</v>
      </c>
      <c r="AM148" s="38">
        <v>1</v>
      </c>
      <c r="AN148" s="29">
        <v>7.0063694267515922E-2</v>
      </c>
      <c r="AO148" s="29">
        <v>0.13535031847133758</v>
      </c>
      <c r="AP148" s="29">
        <v>0.27388535031847133</v>
      </c>
      <c r="AQ148" s="29">
        <v>0.32643312101910826</v>
      </c>
      <c r="AR148" s="29">
        <v>0.19426751592356689</v>
      </c>
    </row>
    <row r="149" spans="1:44" s="4" customFormat="1" ht="15.75" x14ac:dyDescent="0.25">
      <c r="A149" s="12">
        <v>155</v>
      </c>
      <c r="B149" s="7">
        <v>2011</v>
      </c>
      <c r="C149" s="32">
        <v>40848</v>
      </c>
      <c r="D149" s="35">
        <v>175.27173913043475</v>
      </c>
      <c r="E149" s="10">
        <v>241.17647058823522</v>
      </c>
      <c r="F149" s="10">
        <v>181.63265306122435</v>
      </c>
      <c r="G149" s="10">
        <v>122.06896551724112</v>
      </c>
      <c r="H149" s="10">
        <v>350.81967213114768</v>
      </c>
      <c r="I149" s="10">
        <v>129.16666666666657</v>
      </c>
      <c r="K149" s="36">
        <v>0.31632653061224469</v>
      </c>
      <c r="L149" s="30">
        <v>0.78260869565217384</v>
      </c>
      <c r="M149" s="30">
        <v>0.36923076923076903</v>
      </c>
      <c r="N149" s="30">
        <v>0.40476190476190488</v>
      </c>
      <c r="O149" s="30">
        <v>0.14438502673796805</v>
      </c>
      <c r="P149" s="30">
        <v>0.39325842696629199</v>
      </c>
      <c r="R149" s="37">
        <v>75</v>
      </c>
      <c r="S149" s="27">
        <v>3</v>
      </c>
      <c r="T149" s="27">
        <v>11</v>
      </c>
      <c r="U149" s="27">
        <v>20</v>
      </c>
      <c r="V149" s="27">
        <v>25</v>
      </c>
      <c r="W149" s="27">
        <v>16</v>
      </c>
      <c r="Y149" s="38">
        <v>1</v>
      </c>
      <c r="Z149" s="29">
        <v>0.04</v>
      </c>
      <c r="AA149" s="29">
        <v>0.14666666666666667</v>
      </c>
      <c r="AB149" s="29">
        <v>0.26666666666666666</v>
      </c>
      <c r="AC149" s="29">
        <v>0.33333333333333331</v>
      </c>
      <c r="AD149" s="29">
        <v>0.21333333333333335</v>
      </c>
      <c r="AF149" s="37">
        <v>645</v>
      </c>
      <c r="AG149" s="27">
        <v>41</v>
      </c>
      <c r="AH149" s="27">
        <v>89</v>
      </c>
      <c r="AI149" s="27">
        <v>177</v>
      </c>
      <c r="AJ149" s="27">
        <v>214</v>
      </c>
      <c r="AK149" s="27">
        <v>124</v>
      </c>
      <c r="AM149" s="38">
        <v>1</v>
      </c>
      <c r="AN149" s="29">
        <v>6.3565891472868216E-2</v>
      </c>
      <c r="AO149" s="29">
        <v>0.13798449612403102</v>
      </c>
      <c r="AP149" s="29">
        <v>0.2744186046511628</v>
      </c>
      <c r="AQ149" s="29">
        <v>0.33178294573643413</v>
      </c>
      <c r="AR149" s="29">
        <v>0.19224806201550387</v>
      </c>
    </row>
    <row r="150" spans="1:44" s="4" customFormat="1" ht="15.75" x14ac:dyDescent="0.25">
      <c r="A150" s="11">
        <v>156</v>
      </c>
      <c r="B150" s="6">
        <v>2011</v>
      </c>
      <c r="C150" s="33">
        <v>40878</v>
      </c>
      <c r="D150" s="35">
        <v>171.73913043478257</v>
      </c>
      <c r="E150" s="10">
        <v>229.41176470588226</v>
      </c>
      <c r="F150" s="10">
        <v>179.59183673469374</v>
      </c>
      <c r="G150" s="10">
        <v>113.10344827586184</v>
      </c>
      <c r="H150" s="10">
        <v>365.57377049180343</v>
      </c>
      <c r="I150" s="10">
        <v>122.91666666666659</v>
      </c>
      <c r="K150" s="36">
        <v>0.18352059925093611</v>
      </c>
      <c r="L150" s="30">
        <v>0.5</v>
      </c>
      <c r="M150" s="30">
        <v>0.2753623188405796</v>
      </c>
      <c r="N150" s="30">
        <v>0.15492957746478897</v>
      </c>
      <c r="O150" s="30">
        <v>0.13197969543147225</v>
      </c>
      <c r="P150" s="30">
        <v>0.17999999999999994</v>
      </c>
      <c r="R150" s="37">
        <v>69</v>
      </c>
      <c r="S150" s="27">
        <v>2</v>
      </c>
      <c r="T150" s="27">
        <v>12</v>
      </c>
      <c r="U150" s="27">
        <v>11</v>
      </c>
      <c r="V150" s="27">
        <v>30</v>
      </c>
      <c r="W150" s="27">
        <v>14</v>
      </c>
      <c r="Y150" s="38">
        <v>1</v>
      </c>
      <c r="Z150" s="29">
        <v>2.8985507246376812E-2</v>
      </c>
      <c r="AA150" s="29">
        <v>0.17391304347826086</v>
      </c>
      <c r="AB150" s="29">
        <v>0.15942028985507245</v>
      </c>
      <c r="AC150" s="29">
        <v>0.43478260869565216</v>
      </c>
      <c r="AD150" s="29">
        <v>0.20289855072463769</v>
      </c>
      <c r="AF150" s="37">
        <v>632</v>
      </c>
      <c r="AG150" s="27">
        <v>39</v>
      </c>
      <c r="AH150" s="27">
        <v>88</v>
      </c>
      <c r="AI150" s="27">
        <v>164</v>
      </c>
      <c r="AJ150" s="27">
        <v>223</v>
      </c>
      <c r="AK150" s="27">
        <v>118</v>
      </c>
      <c r="AM150" s="38">
        <v>1</v>
      </c>
      <c r="AN150" s="29">
        <v>6.1708860759493674E-2</v>
      </c>
      <c r="AO150" s="29">
        <v>0.13924050632911392</v>
      </c>
      <c r="AP150" s="29">
        <v>0.25949367088607594</v>
      </c>
      <c r="AQ150" s="29">
        <v>0.35284810126582278</v>
      </c>
      <c r="AR150" s="29">
        <v>0.18670886075949367</v>
      </c>
    </row>
    <row r="151" spans="1:44" s="4" customFormat="1" ht="15.75" x14ac:dyDescent="0.25">
      <c r="A151" s="12">
        <v>157</v>
      </c>
      <c r="B151" s="7">
        <v>2012</v>
      </c>
      <c r="C151" s="32">
        <v>40909</v>
      </c>
      <c r="D151" s="35">
        <v>172.01086956521735</v>
      </c>
      <c r="E151" s="10">
        <v>223.5294117647058</v>
      </c>
      <c r="F151" s="10">
        <v>179.59183673469374</v>
      </c>
      <c r="G151" s="10">
        <v>113.79310344827563</v>
      </c>
      <c r="H151" s="10">
        <v>372.13114754098376</v>
      </c>
      <c r="I151" s="10">
        <v>119.79166666666659</v>
      </c>
      <c r="K151" s="36">
        <v>0.13644524236983813</v>
      </c>
      <c r="L151" s="30">
        <v>0.52</v>
      </c>
      <c r="M151" s="30">
        <v>0.20547945205479445</v>
      </c>
      <c r="N151" s="30">
        <v>0.13013698630137016</v>
      </c>
      <c r="O151" s="30">
        <v>9.6618357487922912E-2</v>
      </c>
      <c r="P151" s="30">
        <v>8.4905660377358361E-2</v>
      </c>
      <c r="R151" s="37">
        <v>43</v>
      </c>
      <c r="S151" s="27">
        <v>0</v>
      </c>
      <c r="T151" s="27">
        <v>7</v>
      </c>
      <c r="U151" s="27">
        <v>9</v>
      </c>
      <c r="V151" s="27">
        <v>21</v>
      </c>
      <c r="W151" s="27">
        <v>6</v>
      </c>
      <c r="Y151" s="38">
        <v>1</v>
      </c>
      <c r="Z151" s="29">
        <v>0</v>
      </c>
      <c r="AA151" s="29">
        <v>0.16279069767441862</v>
      </c>
      <c r="AB151" s="29">
        <v>0.20930232558139536</v>
      </c>
      <c r="AC151" s="29">
        <v>0.48837209302325579</v>
      </c>
      <c r="AD151" s="29">
        <v>0.13953488372093023</v>
      </c>
      <c r="AF151" s="37">
        <v>633</v>
      </c>
      <c r="AG151" s="27">
        <v>38</v>
      </c>
      <c r="AH151" s="27">
        <v>88</v>
      </c>
      <c r="AI151" s="27">
        <v>165</v>
      </c>
      <c r="AJ151" s="27">
        <v>227</v>
      </c>
      <c r="AK151" s="27">
        <v>115</v>
      </c>
      <c r="AM151" s="38">
        <v>1</v>
      </c>
      <c r="AN151" s="29">
        <v>6.0031595576619273E-2</v>
      </c>
      <c r="AO151" s="29">
        <v>0.13902053712480253</v>
      </c>
      <c r="AP151" s="29">
        <v>0.26066350710900477</v>
      </c>
      <c r="AQ151" s="29">
        <v>0.35860979462875198</v>
      </c>
      <c r="AR151" s="29">
        <v>0.18167456556082148</v>
      </c>
    </row>
    <row r="152" spans="1:44" s="4" customFormat="1" ht="15.75" x14ac:dyDescent="0.25">
      <c r="A152" s="11">
        <v>158</v>
      </c>
      <c r="B152" s="6">
        <v>2012</v>
      </c>
      <c r="C152" s="33">
        <v>40940</v>
      </c>
      <c r="D152" s="35">
        <v>176.90217391304344</v>
      </c>
      <c r="E152" s="10">
        <v>223.5294117647058</v>
      </c>
      <c r="F152" s="10">
        <v>191.83673469387739</v>
      </c>
      <c r="G152" s="10">
        <v>117.93103448275838</v>
      </c>
      <c r="H152" s="10">
        <v>383.60655737704934</v>
      </c>
      <c r="I152" s="10">
        <v>118.74999999999993</v>
      </c>
      <c r="K152" s="36">
        <v>0.17934782608695632</v>
      </c>
      <c r="L152" s="30">
        <v>0.52</v>
      </c>
      <c r="M152" s="30">
        <v>0.323943661971831</v>
      </c>
      <c r="N152" s="30">
        <v>0.17931034482758657</v>
      </c>
      <c r="O152" s="30">
        <v>0.17000000000000015</v>
      </c>
      <c r="P152" s="30">
        <v>2.7027027027026973E-2</v>
      </c>
      <c r="R152" s="37">
        <v>45</v>
      </c>
      <c r="S152" s="27">
        <v>1</v>
      </c>
      <c r="T152" s="27">
        <v>7</v>
      </c>
      <c r="U152" s="27">
        <v>13</v>
      </c>
      <c r="V152" s="27">
        <v>18</v>
      </c>
      <c r="W152" s="27">
        <v>6</v>
      </c>
      <c r="Y152" s="38">
        <v>1</v>
      </c>
      <c r="Z152" s="29">
        <v>2.2222222222222223E-2</v>
      </c>
      <c r="AA152" s="29">
        <v>0.15555555555555556</v>
      </c>
      <c r="AB152" s="29">
        <v>0.28888888888888886</v>
      </c>
      <c r="AC152" s="29">
        <v>0.4</v>
      </c>
      <c r="AD152" s="29">
        <v>0.13333333333333333</v>
      </c>
      <c r="AF152" s="37">
        <v>651</v>
      </c>
      <c r="AG152" s="27">
        <v>38</v>
      </c>
      <c r="AH152" s="27">
        <v>94</v>
      </c>
      <c r="AI152" s="27">
        <v>171</v>
      </c>
      <c r="AJ152" s="27">
        <v>234</v>
      </c>
      <c r="AK152" s="27">
        <v>114</v>
      </c>
      <c r="AM152" s="38">
        <v>1</v>
      </c>
      <c r="AN152" s="29">
        <v>5.8371735791090631E-2</v>
      </c>
      <c r="AO152" s="29">
        <v>0.14439324116743471</v>
      </c>
      <c r="AP152" s="29">
        <v>0.26267281105990781</v>
      </c>
      <c r="AQ152" s="29">
        <v>0.35944700460829493</v>
      </c>
      <c r="AR152" s="29">
        <v>0.17511520737327188</v>
      </c>
    </row>
    <row r="153" spans="1:44" s="4" customFormat="1" ht="15.75" x14ac:dyDescent="0.25">
      <c r="A153" s="12">
        <v>159</v>
      </c>
      <c r="B153" s="7">
        <v>2012</v>
      </c>
      <c r="C153" s="32">
        <v>40969</v>
      </c>
      <c r="D153" s="35">
        <v>174.18478260869563</v>
      </c>
      <c r="E153" s="10">
        <v>211.76470588235284</v>
      </c>
      <c r="F153" s="10">
        <v>191.83673469387739</v>
      </c>
      <c r="G153" s="10">
        <v>111.72413793103425</v>
      </c>
      <c r="H153" s="10">
        <v>381.96721311475426</v>
      </c>
      <c r="I153" s="10">
        <v>120.83333333333327</v>
      </c>
      <c r="K153" s="36">
        <v>0.11478260869565204</v>
      </c>
      <c r="L153" s="30">
        <v>0.24137931034482762</v>
      </c>
      <c r="M153" s="30">
        <v>0.20512820512820507</v>
      </c>
      <c r="N153" s="30">
        <v>8.0000000000000071E-2</v>
      </c>
      <c r="O153" s="30">
        <v>0.12019230769230793</v>
      </c>
      <c r="P153" s="30">
        <v>5.4545454545454675E-2</v>
      </c>
      <c r="R153" s="37">
        <v>48</v>
      </c>
      <c r="S153" s="27">
        <v>2</v>
      </c>
      <c r="T153" s="27">
        <v>9</v>
      </c>
      <c r="U153" s="27">
        <v>6</v>
      </c>
      <c r="V153" s="27">
        <v>22</v>
      </c>
      <c r="W153" s="27">
        <v>9</v>
      </c>
      <c r="Y153" s="38">
        <v>1</v>
      </c>
      <c r="Z153" s="29">
        <v>4.1666666666666664E-2</v>
      </c>
      <c r="AA153" s="29">
        <v>0.1875</v>
      </c>
      <c r="AB153" s="29">
        <v>0.125</v>
      </c>
      <c r="AC153" s="29">
        <v>0.45833333333333331</v>
      </c>
      <c r="AD153" s="29">
        <v>0.1875</v>
      </c>
      <c r="AF153" s="37">
        <v>641</v>
      </c>
      <c r="AG153" s="27">
        <v>36</v>
      </c>
      <c r="AH153" s="27">
        <v>94</v>
      </c>
      <c r="AI153" s="27">
        <v>162</v>
      </c>
      <c r="AJ153" s="27">
        <v>233</v>
      </c>
      <c r="AK153" s="27">
        <v>116</v>
      </c>
      <c r="AM153" s="38">
        <v>1</v>
      </c>
      <c r="AN153" s="29">
        <v>5.6162246489859596E-2</v>
      </c>
      <c r="AO153" s="29">
        <v>0.14664586583463338</v>
      </c>
      <c r="AP153" s="29">
        <v>0.25273010920436817</v>
      </c>
      <c r="AQ153" s="29">
        <v>0.36349453978159124</v>
      </c>
      <c r="AR153" s="29">
        <v>0.18096723868954759</v>
      </c>
    </row>
    <row r="154" spans="1:44" s="4" customFormat="1" ht="15.75" x14ac:dyDescent="0.25">
      <c r="A154" s="12">
        <v>160</v>
      </c>
      <c r="B154" s="7">
        <v>2012</v>
      </c>
      <c r="C154" s="33">
        <v>41000</v>
      </c>
      <c r="D154" s="35">
        <v>170.92391304347822</v>
      </c>
      <c r="E154" s="10">
        <v>188.23529411764696</v>
      </c>
      <c r="F154" s="10">
        <v>189.79591836734679</v>
      </c>
      <c r="G154" s="10">
        <v>106.20689655172391</v>
      </c>
      <c r="H154" s="10">
        <v>386.88524590163951</v>
      </c>
      <c r="I154" s="10">
        <v>118.74999999999993</v>
      </c>
      <c r="K154" s="36">
        <v>6.2499999999999778E-2</v>
      </c>
      <c r="L154" s="30">
        <v>-0.13513513513513531</v>
      </c>
      <c r="M154" s="30">
        <v>0.14814814814814814</v>
      </c>
      <c r="N154" s="30">
        <v>2.6666666666666838E-2</v>
      </c>
      <c r="O154" s="30">
        <v>0.11848341232227511</v>
      </c>
      <c r="P154" s="30">
        <v>8.8495575221239076E-3</v>
      </c>
      <c r="R154" s="37">
        <v>47</v>
      </c>
      <c r="S154" s="27">
        <v>4</v>
      </c>
      <c r="T154" s="27">
        <v>7</v>
      </c>
      <c r="U154" s="27">
        <v>6</v>
      </c>
      <c r="V154" s="27">
        <v>22</v>
      </c>
      <c r="W154" s="27">
        <v>8</v>
      </c>
      <c r="Y154" s="38">
        <v>1</v>
      </c>
      <c r="Z154" s="29">
        <v>8.5106382978723402E-2</v>
      </c>
      <c r="AA154" s="29">
        <v>0.14893617021276595</v>
      </c>
      <c r="AB154" s="29">
        <v>0.1276595744680851</v>
      </c>
      <c r="AC154" s="29">
        <v>0.46808510638297873</v>
      </c>
      <c r="AD154" s="29">
        <v>0.1702127659574468</v>
      </c>
      <c r="AF154" s="37">
        <v>629</v>
      </c>
      <c r="AG154" s="27">
        <v>32</v>
      </c>
      <c r="AH154" s="27">
        <v>93</v>
      </c>
      <c r="AI154" s="27">
        <v>154</v>
      </c>
      <c r="AJ154" s="27">
        <v>236</v>
      </c>
      <c r="AK154" s="27">
        <v>114</v>
      </c>
      <c r="AM154" s="38">
        <v>1</v>
      </c>
      <c r="AN154" s="29">
        <v>5.0874403815580289E-2</v>
      </c>
      <c r="AO154" s="29">
        <v>0.14785373608903021</v>
      </c>
      <c r="AP154" s="29">
        <v>0.24483306836248012</v>
      </c>
      <c r="AQ154" s="29">
        <v>0.37519872813990462</v>
      </c>
      <c r="AR154" s="29">
        <v>0.18124006359300476</v>
      </c>
    </row>
    <row r="155" spans="1:44" s="4" customFormat="1" ht="15.75" x14ac:dyDescent="0.25">
      <c r="A155" s="12">
        <v>161</v>
      </c>
      <c r="B155" s="7">
        <v>2012</v>
      </c>
      <c r="C155" s="32">
        <v>41030</v>
      </c>
      <c r="D155" s="35">
        <v>168.74999999999997</v>
      </c>
      <c r="E155" s="10">
        <v>170.58823529411757</v>
      </c>
      <c r="F155" s="10">
        <v>173.46938775510191</v>
      </c>
      <c r="G155" s="10">
        <v>99.999999999999787</v>
      </c>
      <c r="H155" s="10">
        <v>409.83606557377067</v>
      </c>
      <c r="I155" s="10">
        <v>116.66666666666659</v>
      </c>
      <c r="K155" s="36">
        <v>4.8543689320386108E-3</v>
      </c>
      <c r="L155" s="30">
        <v>-0.23684210526315796</v>
      </c>
      <c r="M155" s="30">
        <v>-4.49438202247191E-2</v>
      </c>
      <c r="N155" s="30">
        <v>-8.2278481012658111E-2</v>
      </c>
      <c r="O155" s="30">
        <v>0.13636363636363646</v>
      </c>
      <c r="P155" s="30">
        <v>-8.8495575221240186E-3</v>
      </c>
      <c r="R155" s="37">
        <v>45</v>
      </c>
      <c r="S155" s="27">
        <v>0</v>
      </c>
      <c r="T155" s="27">
        <v>3</v>
      </c>
      <c r="U155" s="27">
        <v>6</v>
      </c>
      <c r="V155" s="27">
        <v>31</v>
      </c>
      <c r="W155" s="27">
        <v>5</v>
      </c>
      <c r="Y155" s="38">
        <v>1</v>
      </c>
      <c r="Z155" s="29">
        <v>0</v>
      </c>
      <c r="AA155" s="29">
        <v>6.6666666666666666E-2</v>
      </c>
      <c r="AB155" s="29">
        <v>0.13333333333333333</v>
      </c>
      <c r="AC155" s="29">
        <v>0.68888888888888888</v>
      </c>
      <c r="AD155" s="29">
        <v>0.1111111111111111</v>
      </c>
      <c r="AF155" s="37">
        <v>621</v>
      </c>
      <c r="AG155" s="27">
        <v>29</v>
      </c>
      <c r="AH155" s="27">
        <v>85</v>
      </c>
      <c r="AI155" s="27">
        <v>145</v>
      </c>
      <c r="AJ155" s="27">
        <v>250</v>
      </c>
      <c r="AK155" s="27">
        <v>112</v>
      </c>
      <c r="AM155" s="38">
        <v>1</v>
      </c>
      <c r="AN155" s="29">
        <v>4.6698872785829307E-2</v>
      </c>
      <c r="AO155" s="29">
        <v>0.13687600644122383</v>
      </c>
      <c r="AP155" s="29">
        <v>0.23349436392914655</v>
      </c>
      <c r="AQ155" s="29">
        <v>0.40257648953301128</v>
      </c>
      <c r="AR155" s="29">
        <v>0.18035426731078905</v>
      </c>
    </row>
    <row r="156" spans="1:44" s="4" customFormat="1" ht="15.75" x14ac:dyDescent="0.25">
      <c r="A156" s="11">
        <v>162</v>
      </c>
      <c r="B156" s="6">
        <v>2012</v>
      </c>
      <c r="C156" s="33">
        <v>41061</v>
      </c>
      <c r="D156" s="35">
        <v>168.20652173913041</v>
      </c>
      <c r="E156" s="10">
        <v>152.94117647058818</v>
      </c>
      <c r="F156" s="10">
        <v>175.51020408163251</v>
      </c>
      <c r="G156" s="10">
        <v>97.241379310344612</v>
      </c>
      <c r="H156" s="10">
        <v>437.70491803278708</v>
      </c>
      <c r="I156" s="10">
        <v>103.12499999999993</v>
      </c>
      <c r="K156" s="36">
        <v>-4.1795665634675072E-2</v>
      </c>
      <c r="L156" s="30">
        <v>-0.33333333333333337</v>
      </c>
      <c r="M156" s="30">
        <v>-5.4945054945055083E-2</v>
      </c>
      <c r="N156" s="30">
        <v>-0.17543859649122795</v>
      </c>
      <c r="O156" s="30">
        <v>0.20270270270270263</v>
      </c>
      <c r="P156" s="30">
        <v>-0.19512195121951226</v>
      </c>
      <c r="R156" s="37">
        <v>65</v>
      </c>
      <c r="S156" s="27">
        <v>1</v>
      </c>
      <c r="T156" s="27">
        <v>12</v>
      </c>
      <c r="U156" s="27">
        <v>16</v>
      </c>
      <c r="V156" s="27">
        <v>33</v>
      </c>
      <c r="W156" s="27">
        <v>3</v>
      </c>
      <c r="Y156" s="38">
        <v>1</v>
      </c>
      <c r="Z156" s="29">
        <v>1.5384615384615385E-2</v>
      </c>
      <c r="AA156" s="29">
        <v>0.18461538461538463</v>
      </c>
      <c r="AB156" s="29">
        <v>0.24615384615384617</v>
      </c>
      <c r="AC156" s="29">
        <v>0.50769230769230766</v>
      </c>
      <c r="AD156" s="29">
        <v>4.6153846153846156E-2</v>
      </c>
      <c r="AF156" s="37">
        <v>619</v>
      </c>
      <c r="AG156" s="27">
        <v>26</v>
      </c>
      <c r="AH156" s="27">
        <v>86</v>
      </c>
      <c r="AI156" s="27">
        <v>141</v>
      </c>
      <c r="AJ156" s="27">
        <v>267</v>
      </c>
      <c r="AK156" s="27">
        <v>99</v>
      </c>
      <c r="AM156" s="38">
        <v>1</v>
      </c>
      <c r="AN156" s="29">
        <v>4.2003231017770599E-2</v>
      </c>
      <c r="AO156" s="29">
        <v>0.13893376413570274</v>
      </c>
      <c r="AP156" s="29">
        <v>0.22778675282714056</v>
      </c>
      <c r="AQ156" s="29">
        <v>0.43134087237479807</v>
      </c>
      <c r="AR156" s="29">
        <v>0.15993537964458804</v>
      </c>
    </row>
    <row r="157" spans="1:44" s="4" customFormat="1" ht="15.75" x14ac:dyDescent="0.25">
      <c r="A157" s="12">
        <v>163</v>
      </c>
      <c r="B157" s="7">
        <v>2012</v>
      </c>
      <c r="C157" s="32">
        <v>41091</v>
      </c>
      <c r="D157" s="35">
        <v>167.93478260869563</v>
      </c>
      <c r="E157" s="10">
        <v>147.05882352941171</v>
      </c>
      <c r="F157" s="10">
        <v>181.63265306122435</v>
      </c>
      <c r="G157" s="10">
        <v>94.482758620689438</v>
      </c>
      <c r="H157" s="10">
        <v>442.62295081967233</v>
      </c>
      <c r="I157" s="10">
        <v>101.0416666666666</v>
      </c>
      <c r="K157" s="36">
        <v>-4.0372670807453548E-2</v>
      </c>
      <c r="L157" s="30">
        <v>-0.39024390243902451</v>
      </c>
      <c r="M157" s="30">
        <v>-6.3157894736842302E-2</v>
      </c>
      <c r="N157" s="30">
        <v>-0.20809248554913307</v>
      </c>
      <c r="O157" s="30">
        <v>0.2558139534883721</v>
      </c>
      <c r="P157" s="30">
        <v>-0.19166666666666665</v>
      </c>
      <c r="R157" s="37">
        <v>41</v>
      </c>
      <c r="S157" s="27">
        <v>2</v>
      </c>
      <c r="T157" s="27">
        <v>8</v>
      </c>
      <c r="U157" s="27">
        <v>12</v>
      </c>
      <c r="V157" s="27">
        <v>16</v>
      </c>
      <c r="W157" s="27">
        <v>3</v>
      </c>
      <c r="Y157" s="38">
        <v>1</v>
      </c>
      <c r="Z157" s="29">
        <v>4.878048780487805E-2</v>
      </c>
      <c r="AA157" s="29">
        <v>0.1951219512195122</v>
      </c>
      <c r="AB157" s="29">
        <v>0.29268292682926828</v>
      </c>
      <c r="AC157" s="29">
        <v>0.3902439024390244</v>
      </c>
      <c r="AD157" s="29">
        <v>7.3170731707317069E-2</v>
      </c>
      <c r="AF157" s="37">
        <v>618</v>
      </c>
      <c r="AG157" s="27">
        <v>25</v>
      </c>
      <c r="AH157" s="27">
        <v>89</v>
      </c>
      <c r="AI157" s="27">
        <v>137</v>
      </c>
      <c r="AJ157" s="27">
        <v>270</v>
      </c>
      <c r="AK157" s="27">
        <v>97</v>
      </c>
      <c r="AM157" s="38">
        <v>1</v>
      </c>
      <c r="AN157" s="29">
        <v>4.0453074433656956E-2</v>
      </c>
      <c r="AO157" s="29">
        <v>0.14401294498381878</v>
      </c>
      <c r="AP157" s="29">
        <v>0.22168284789644013</v>
      </c>
      <c r="AQ157" s="29">
        <v>0.43689320388349512</v>
      </c>
      <c r="AR157" s="29">
        <v>0.15695792880258899</v>
      </c>
    </row>
    <row r="158" spans="1:44" s="4" customFormat="1" ht="15.75" x14ac:dyDescent="0.25">
      <c r="A158" s="11">
        <v>164</v>
      </c>
      <c r="B158" s="6">
        <v>2012</v>
      </c>
      <c r="C158" s="33">
        <v>41122</v>
      </c>
      <c r="D158" s="35">
        <v>171.46739130434779</v>
      </c>
      <c r="E158" s="10">
        <v>141.17647058823525</v>
      </c>
      <c r="F158" s="10">
        <v>195.91836734693862</v>
      </c>
      <c r="G158" s="10">
        <v>93.793103448275644</v>
      </c>
      <c r="H158" s="10">
        <v>444.26229508196741</v>
      </c>
      <c r="I158" s="10">
        <v>108.33333333333326</v>
      </c>
      <c r="K158" s="36">
        <v>-3.9573820395738313E-2</v>
      </c>
      <c r="L158" s="30">
        <v>-0.4285714285714286</v>
      </c>
      <c r="M158" s="30">
        <v>4.3478260869564966E-2</v>
      </c>
      <c r="N158" s="30">
        <v>-0.23595505617977552</v>
      </c>
      <c r="O158" s="30">
        <v>0.18859649122807021</v>
      </c>
      <c r="P158" s="30">
        <v>-0.11111111111111116</v>
      </c>
      <c r="R158" s="37">
        <v>65</v>
      </c>
      <c r="S158" s="27">
        <v>4</v>
      </c>
      <c r="T158" s="27">
        <v>12</v>
      </c>
      <c r="U158" s="27">
        <v>16</v>
      </c>
      <c r="V158" s="27">
        <v>24</v>
      </c>
      <c r="W158" s="27">
        <v>9</v>
      </c>
      <c r="Y158" s="38">
        <v>1</v>
      </c>
      <c r="Z158" s="29">
        <v>6.1538461538461542E-2</v>
      </c>
      <c r="AA158" s="29">
        <v>0.18461538461538463</v>
      </c>
      <c r="AB158" s="29">
        <v>0.24615384615384617</v>
      </c>
      <c r="AC158" s="29">
        <v>0.36923076923076925</v>
      </c>
      <c r="AD158" s="29">
        <v>0.13846153846153847</v>
      </c>
      <c r="AF158" s="37">
        <v>631</v>
      </c>
      <c r="AG158" s="27">
        <v>24</v>
      </c>
      <c r="AH158" s="27">
        <v>96</v>
      </c>
      <c r="AI158" s="27">
        <v>136</v>
      </c>
      <c r="AJ158" s="27">
        <v>271</v>
      </c>
      <c r="AK158" s="27">
        <v>104</v>
      </c>
      <c r="AM158" s="38">
        <v>1</v>
      </c>
      <c r="AN158" s="29">
        <v>3.8034865293185421E-2</v>
      </c>
      <c r="AO158" s="29">
        <v>0.15213946117274169</v>
      </c>
      <c r="AP158" s="29">
        <v>0.21553090332805072</v>
      </c>
      <c r="AQ158" s="29">
        <v>0.42947702060221871</v>
      </c>
      <c r="AR158" s="29">
        <v>0.16481774960380349</v>
      </c>
    </row>
    <row r="159" spans="1:44" s="4" customFormat="1" ht="15.75" x14ac:dyDescent="0.25">
      <c r="A159" s="12">
        <v>165</v>
      </c>
      <c r="B159" s="7">
        <v>2012</v>
      </c>
      <c r="C159" s="32">
        <v>41153</v>
      </c>
      <c r="D159" s="35">
        <v>167.11956521739128</v>
      </c>
      <c r="E159" s="10">
        <v>152.94117647058818</v>
      </c>
      <c r="F159" s="10">
        <v>185.71428571428555</v>
      </c>
      <c r="G159" s="10">
        <v>92.413793103448072</v>
      </c>
      <c r="H159" s="10">
        <v>437.70491803278708</v>
      </c>
      <c r="I159" s="10">
        <v>101.0416666666666</v>
      </c>
      <c r="K159" s="36">
        <v>-3.90625E-2</v>
      </c>
      <c r="L159" s="30">
        <v>-0.38095238095238104</v>
      </c>
      <c r="M159" s="30">
        <v>-4.2105263157894868E-2</v>
      </c>
      <c r="N159" s="30">
        <v>-0.21176470588235308</v>
      </c>
      <c r="O159" s="30">
        <v>0.22477064220183496</v>
      </c>
      <c r="P159" s="30">
        <v>-0.15652173913043466</v>
      </c>
      <c r="R159" s="37">
        <v>26</v>
      </c>
      <c r="S159" s="27">
        <v>4</v>
      </c>
      <c r="T159" s="27">
        <v>2</v>
      </c>
      <c r="U159" s="27">
        <v>7</v>
      </c>
      <c r="V159" s="27">
        <v>12</v>
      </c>
      <c r="W159" s="27">
        <v>1</v>
      </c>
      <c r="Y159" s="38">
        <v>1</v>
      </c>
      <c r="Z159" s="29">
        <v>0.15384615384615385</v>
      </c>
      <c r="AA159" s="29">
        <v>7.6923076923076927E-2</v>
      </c>
      <c r="AB159" s="29">
        <v>0.26923076923076922</v>
      </c>
      <c r="AC159" s="29">
        <v>0.46153846153846156</v>
      </c>
      <c r="AD159" s="29">
        <v>3.8461538461538464E-2</v>
      </c>
      <c r="AF159" s="37">
        <v>615</v>
      </c>
      <c r="AG159" s="27">
        <v>26</v>
      </c>
      <c r="AH159" s="27">
        <v>91</v>
      </c>
      <c r="AI159" s="27">
        <v>134</v>
      </c>
      <c r="AJ159" s="27">
        <v>267</v>
      </c>
      <c r="AK159" s="27">
        <v>97</v>
      </c>
      <c r="AM159" s="38">
        <v>1</v>
      </c>
      <c r="AN159" s="29">
        <v>4.2276422764227641E-2</v>
      </c>
      <c r="AO159" s="29">
        <v>0.14796747967479676</v>
      </c>
      <c r="AP159" s="29">
        <v>0.21788617886178863</v>
      </c>
      <c r="AQ159" s="29">
        <v>0.43414634146341463</v>
      </c>
      <c r="AR159" s="29">
        <v>0.15772357723577235</v>
      </c>
    </row>
    <row r="160" spans="1:44" s="4" customFormat="1" ht="15.75" x14ac:dyDescent="0.25">
      <c r="A160" s="11">
        <v>166</v>
      </c>
      <c r="B160" s="6">
        <v>2012</v>
      </c>
      <c r="C160" s="33">
        <v>41183</v>
      </c>
      <c r="D160" s="35">
        <v>171.73913043478257</v>
      </c>
      <c r="E160" s="10">
        <v>152.94117647058818</v>
      </c>
      <c r="F160" s="10">
        <v>195.9183673469386</v>
      </c>
      <c r="G160" s="10">
        <v>97.241379310344612</v>
      </c>
      <c r="H160" s="10">
        <v>455.73770491803305</v>
      </c>
      <c r="I160" s="10">
        <v>94.7916666666666</v>
      </c>
      <c r="K160" s="36">
        <v>6.3694267515923553E-3</v>
      </c>
      <c r="L160" s="30">
        <v>-0.40909090909090917</v>
      </c>
      <c r="M160" s="30">
        <v>0.12941176470588212</v>
      </c>
      <c r="N160" s="30">
        <v>-0.18023255813953487</v>
      </c>
      <c r="O160" s="30">
        <v>0.35609756097561007</v>
      </c>
      <c r="P160" s="30">
        <v>-0.25409836065573765</v>
      </c>
      <c r="R160" s="37">
        <v>63</v>
      </c>
      <c r="S160" s="27">
        <v>3</v>
      </c>
      <c r="T160" s="27">
        <v>6</v>
      </c>
      <c r="U160" s="27">
        <v>19</v>
      </c>
      <c r="V160" s="27">
        <v>24</v>
      </c>
      <c r="W160" s="27">
        <v>11</v>
      </c>
      <c r="Y160" s="38">
        <v>1</v>
      </c>
      <c r="Z160" s="29">
        <v>4.7619047619047616E-2</v>
      </c>
      <c r="AA160" s="29">
        <v>9.5238095238095233E-2</v>
      </c>
      <c r="AB160" s="29">
        <v>0.30158730158730157</v>
      </c>
      <c r="AC160" s="29">
        <v>0.38095238095238093</v>
      </c>
      <c r="AD160" s="29">
        <v>0.17460317460317459</v>
      </c>
      <c r="AF160" s="37">
        <v>632</v>
      </c>
      <c r="AG160" s="27">
        <v>26</v>
      </c>
      <c r="AH160" s="27">
        <v>96</v>
      </c>
      <c r="AI160" s="27">
        <v>141</v>
      </c>
      <c r="AJ160" s="27">
        <v>278</v>
      </c>
      <c r="AK160" s="27">
        <v>91</v>
      </c>
      <c r="AM160" s="38">
        <v>1</v>
      </c>
      <c r="AN160" s="29">
        <v>4.1139240506329111E-2</v>
      </c>
      <c r="AO160" s="29">
        <v>0.15189873417721519</v>
      </c>
      <c r="AP160" s="29">
        <v>0.22310126582278481</v>
      </c>
      <c r="AQ160" s="29">
        <v>0.439873417721519</v>
      </c>
      <c r="AR160" s="29">
        <v>0.14398734177215189</v>
      </c>
    </row>
    <row r="161" spans="1:44" s="4" customFormat="1" ht="15.75" x14ac:dyDescent="0.25">
      <c r="A161" s="12">
        <v>167</v>
      </c>
      <c r="B161" s="7">
        <v>2012</v>
      </c>
      <c r="C161" s="32">
        <v>41214</v>
      </c>
      <c r="D161" s="35">
        <v>166.30434782608694</v>
      </c>
      <c r="E161" s="10">
        <v>164.7058823529411</v>
      </c>
      <c r="F161" s="10">
        <v>189.79591836734676</v>
      </c>
      <c r="G161" s="10">
        <v>88.965517241379118</v>
      </c>
      <c r="H161" s="10">
        <v>429.50819672131172</v>
      </c>
      <c r="I161" s="10">
        <v>104.1666666666666</v>
      </c>
      <c r="K161" s="36">
        <v>-5.1162790697674376E-2</v>
      </c>
      <c r="L161" s="30">
        <v>-0.31707317073170738</v>
      </c>
      <c r="M161" s="30">
        <v>4.4943820224718989E-2</v>
      </c>
      <c r="N161" s="30">
        <v>-0.27118644067796616</v>
      </c>
      <c r="O161" s="30">
        <v>0.22429906542056099</v>
      </c>
      <c r="P161" s="30">
        <v>-0.19354838709677413</v>
      </c>
      <c r="R161" s="37">
        <v>55</v>
      </c>
      <c r="S161" s="27">
        <v>5</v>
      </c>
      <c r="T161" s="27">
        <v>8</v>
      </c>
      <c r="U161" s="27">
        <v>8</v>
      </c>
      <c r="V161" s="27">
        <v>9</v>
      </c>
      <c r="W161" s="27">
        <v>25</v>
      </c>
      <c r="Y161" s="38">
        <v>1</v>
      </c>
      <c r="Z161" s="29">
        <v>9.0909090909090912E-2</v>
      </c>
      <c r="AA161" s="29">
        <v>0.14545454545454545</v>
      </c>
      <c r="AB161" s="29">
        <v>0.14545454545454545</v>
      </c>
      <c r="AC161" s="29">
        <v>0.16363636363636364</v>
      </c>
      <c r="AD161" s="29">
        <v>0.45454545454545453</v>
      </c>
      <c r="AF161" s="37">
        <v>612</v>
      </c>
      <c r="AG161" s="27">
        <v>28</v>
      </c>
      <c r="AH161" s="27">
        <v>93</v>
      </c>
      <c r="AI161" s="27">
        <v>129</v>
      </c>
      <c r="AJ161" s="27">
        <v>262</v>
      </c>
      <c r="AK161" s="27">
        <v>100</v>
      </c>
      <c r="AM161" s="38">
        <v>1</v>
      </c>
      <c r="AN161" s="29">
        <v>4.5751633986928102E-2</v>
      </c>
      <c r="AO161" s="29">
        <v>0.15196078431372548</v>
      </c>
      <c r="AP161" s="29">
        <v>0.2107843137254902</v>
      </c>
      <c r="AQ161" s="29">
        <v>0.42810457516339867</v>
      </c>
      <c r="AR161" s="29">
        <v>0.16339869281045752</v>
      </c>
    </row>
    <row r="162" spans="1:44" s="4" customFormat="1" ht="15.75" x14ac:dyDescent="0.25">
      <c r="A162" s="11">
        <v>168</v>
      </c>
      <c r="B162" s="6">
        <v>2012</v>
      </c>
      <c r="C162" s="33">
        <v>41244</v>
      </c>
      <c r="D162" s="35">
        <v>176.08695652173913</v>
      </c>
      <c r="E162" s="10">
        <v>217.64705882352931</v>
      </c>
      <c r="F162" s="10">
        <v>179.59183673469371</v>
      </c>
      <c r="G162" s="10">
        <v>98.6206896551722</v>
      </c>
      <c r="H162" s="10">
        <v>455.7377049180331</v>
      </c>
      <c r="I162" s="10">
        <v>106.24999999999993</v>
      </c>
      <c r="K162" s="36">
        <v>2.5316455696202667E-2</v>
      </c>
      <c r="L162" s="30">
        <v>-5.1282051282051322E-2</v>
      </c>
      <c r="M162" s="30">
        <v>0</v>
      </c>
      <c r="N162" s="30">
        <v>-0.12804878048780499</v>
      </c>
      <c r="O162" s="30">
        <v>0.2466367713004487</v>
      </c>
      <c r="P162" s="30">
        <v>-0.13559322033898302</v>
      </c>
      <c r="R162" s="37">
        <v>105</v>
      </c>
      <c r="S162" s="27">
        <v>11</v>
      </c>
      <c r="T162" s="27">
        <v>7</v>
      </c>
      <c r="U162" s="27">
        <v>25</v>
      </c>
      <c r="V162" s="27">
        <v>46</v>
      </c>
      <c r="W162" s="27">
        <v>16</v>
      </c>
      <c r="Y162" s="38">
        <v>1</v>
      </c>
      <c r="Z162" s="29">
        <v>0.10476190476190476</v>
      </c>
      <c r="AA162" s="29">
        <v>6.6666666666666666E-2</v>
      </c>
      <c r="AB162" s="29">
        <v>0.23809523809523808</v>
      </c>
      <c r="AC162" s="29">
        <v>0.43809523809523809</v>
      </c>
      <c r="AD162" s="29">
        <v>0.15238095238095239</v>
      </c>
      <c r="AF162" s="37">
        <v>648</v>
      </c>
      <c r="AG162" s="27">
        <v>37</v>
      </c>
      <c r="AH162" s="27">
        <v>88</v>
      </c>
      <c r="AI162" s="27">
        <v>143</v>
      </c>
      <c r="AJ162" s="27">
        <v>278</v>
      </c>
      <c r="AK162" s="27">
        <v>102</v>
      </c>
      <c r="AM162" s="38">
        <v>1</v>
      </c>
      <c r="AN162" s="29">
        <v>5.7098765432098762E-2</v>
      </c>
      <c r="AO162" s="29">
        <v>0.13580246913580246</v>
      </c>
      <c r="AP162" s="29">
        <v>0.22067901234567902</v>
      </c>
      <c r="AQ162" s="29">
        <v>0.42901234567901236</v>
      </c>
      <c r="AR162" s="29">
        <v>0.15740740740740741</v>
      </c>
    </row>
    <row r="163" spans="1:44" s="4" customFormat="1" ht="15.75" x14ac:dyDescent="0.25">
      <c r="A163" s="12">
        <v>169</v>
      </c>
      <c r="B163" s="7">
        <v>2013</v>
      </c>
      <c r="C163" s="32">
        <v>41275</v>
      </c>
      <c r="D163" s="35">
        <v>177.71739130434784</v>
      </c>
      <c r="E163" s="10">
        <v>235.29411764705873</v>
      </c>
      <c r="F163" s="10">
        <v>173.46938775510188</v>
      </c>
      <c r="G163" s="10">
        <v>98.6206896551722</v>
      </c>
      <c r="H163" s="10">
        <v>457.37704918032819</v>
      </c>
      <c r="I163" s="10">
        <v>111.45833333333326</v>
      </c>
      <c r="K163" s="36">
        <v>3.317535545023742E-2</v>
      </c>
      <c r="L163" s="30">
        <v>5.2631578947368363E-2</v>
      </c>
      <c r="M163" s="30">
        <v>-3.4090909090909283E-2</v>
      </c>
      <c r="N163" s="30">
        <v>-0.13333333333333341</v>
      </c>
      <c r="O163" s="30">
        <v>0.22907488986784186</v>
      </c>
      <c r="P163" s="30">
        <v>-6.956521739130439E-2</v>
      </c>
      <c r="R163" s="37">
        <v>49</v>
      </c>
      <c r="S163" s="27">
        <v>3</v>
      </c>
      <c r="T163" s="27">
        <v>4</v>
      </c>
      <c r="U163" s="27">
        <v>9</v>
      </c>
      <c r="V163" s="27">
        <v>22</v>
      </c>
      <c r="W163" s="27">
        <v>11</v>
      </c>
      <c r="Y163" s="38">
        <v>1</v>
      </c>
      <c r="Z163" s="29">
        <v>6.1224489795918366E-2</v>
      </c>
      <c r="AA163" s="29">
        <v>8.1632653061224483E-2</v>
      </c>
      <c r="AB163" s="29">
        <v>0.18367346938775511</v>
      </c>
      <c r="AC163" s="29">
        <v>0.44897959183673469</v>
      </c>
      <c r="AD163" s="29">
        <v>0.22448979591836735</v>
      </c>
      <c r="AF163" s="37">
        <v>654</v>
      </c>
      <c r="AG163" s="27">
        <v>40</v>
      </c>
      <c r="AH163" s="27">
        <v>85</v>
      </c>
      <c r="AI163" s="27">
        <v>143</v>
      </c>
      <c r="AJ163" s="27">
        <v>279</v>
      </c>
      <c r="AK163" s="27">
        <v>107</v>
      </c>
      <c r="AM163" s="38">
        <v>1</v>
      </c>
      <c r="AN163" s="29">
        <v>6.1162079510703363E-2</v>
      </c>
      <c r="AO163" s="29">
        <v>0.12996941896024464</v>
      </c>
      <c r="AP163" s="29">
        <v>0.21865443425076453</v>
      </c>
      <c r="AQ163" s="29">
        <v>0.42660550458715596</v>
      </c>
      <c r="AR163" s="29">
        <v>0.1636085626911315</v>
      </c>
    </row>
    <row r="164" spans="1:44" s="4" customFormat="1" ht="15.75" x14ac:dyDescent="0.25">
      <c r="A164" s="11">
        <v>170</v>
      </c>
      <c r="B164" s="6">
        <v>2013</v>
      </c>
      <c r="C164" s="33">
        <v>41306</v>
      </c>
      <c r="D164" s="35">
        <v>171.46739130434784</v>
      </c>
      <c r="E164" s="10">
        <v>235.29411764705873</v>
      </c>
      <c r="F164" s="10">
        <v>165.30612244897944</v>
      </c>
      <c r="G164" s="10">
        <v>91.724137931034292</v>
      </c>
      <c r="H164" s="10">
        <v>444.26229508196752</v>
      </c>
      <c r="I164" s="10">
        <v>110.41666666666659</v>
      </c>
      <c r="K164" s="36">
        <v>-3.0721966205836893E-2</v>
      </c>
      <c r="L164" s="30">
        <v>5.2631578947368363E-2</v>
      </c>
      <c r="M164" s="30">
        <v>-0.13829787234042556</v>
      </c>
      <c r="N164" s="30">
        <v>-0.22222222222222221</v>
      </c>
      <c r="O164" s="30">
        <v>0.15811965811965845</v>
      </c>
      <c r="P164" s="30">
        <v>-7.0175438596491335E-2</v>
      </c>
      <c r="R164" s="37">
        <v>22</v>
      </c>
      <c r="S164" s="27">
        <v>1</v>
      </c>
      <c r="T164" s="27">
        <v>3</v>
      </c>
      <c r="U164" s="27">
        <v>3</v>
      </c>
      <c r="V164" s="27">
        <v>10</v>
      </c>
      <c r="W164" s="27">
        <v>5</v>
      </c>
      <c r="Y164" s="38">
        <v>1</v>
      </c>
      <c r="Z164" s="29">
        <v>4.5454545454545456E-2</v>
      </c>
      <c r="AA164" s="29">
        <v>0.13636363636363635</v>
      </c>
      <c r="AB164" s="29">
        <v>0.13636363636363635</v>
      </c>
      <c r="AC164" s="29">
        <v>0.45454545454545453</v>
      </c>
      <c r="AD164" s="29">
        <v>0.22727272727272727</v>
      </c>
      <c r="AF164" s="37">
        <v>631</v>
      </c>
      <c r="AG164" s="27">
        <v>40</v>
      </c>
      <c r="AH164" s="27">
        <v>81</v>
      </c>
      <c r="AI164" s="27">
        <v>133</v>
      </c>
      <c r="AJ164" s="27">
        <v>271</v>
      </c>
      <c r="AK164" s="27">
        <v>106</v>
      </c>
      <c r="AM164" s="38">
        <v>1</v>
      </c>
      <c r="AN164" s="29">
        <v>6.3391442155309036E-2</v>
      </c>
      <c r="AO164" s="29">
        <v>0.12836767036450078</v>
      </c>
      <c r="AP164" s="29">
        <v>0.21077654516640254</v>
      </c>
      <c r="AQ164" s="29">
        <v>0.42947702060221871</v>
      </c>
      <c r="AR164" s="29">
        <v>0.16798732171156894</v>
      </c>
    </row>
    <row r="165" spans="1:44" s="4" customFormat="1" ht="15.75" x14ac:dyDescent="0.25">
      <c r="A165" s="12">
        <v>171</v>
      </c>
      <c r="B165" s="7">
        <v>2013</v>
      </c>
      <c r="C165" s="32">
        <v>41334</v>
      </c>
      <c r="D165" s="35">
        <v>170.6521739130435</v>
      </c>
      <c r="E165" s="10">
        <v>229.41176470588226</v>
      </c>
      <c r="F165" s="10">
        <v>157.142857142857</v>
      </c>
      <c r="G165" s="10">
        <v>92.413793103448086</v>
      </c>
      <c r="H165" s="10">
        <v>445.90163934426261</v>
      </c>
      <c r="I165" s="10">
        <v>110.41666666666659</v>
      </c>
      <c r="K165" s="36">
        <v>-2.028081123244907E-2</v>
      </c>
      <c r="L165" s="30">
        <v>8.3333333333333481E-2</v>
      </c>
      <c r="M165" s="30">
        <v>-0.18085106382978733</v>
      </c>
      <c r="N165" s="30">
        <v>-0.1728395061728395</v>
      </c>
      <c r="O165" s="30">
        <v>0.16738197424892731</v>
      </c>
      <c r="P165" s="30">
        <v>-8.620689655172431E-2</v>
      </c>
      <c r="R165" s="37">
        <v>45</v>
      </c>
      <c r="S165" s="27">
        <v>1</v>
      </c>
      <c r="T165" s="27">
        <v>5</v>
      </c>
      <c r="U165" s="27">
        <v>7</v>
      </c>
      <c r="V165" s="27">
        <v>23</v>
      </c>
      <c r="W165" s="27">
        <v>9</v>
      </c>
      <c r="Y165" s="38">
        <v>1</v>
      </c>
      <c r="Z165" s="29">
        <v>2.2222222222222223E-2</v>
      </c>
      <c r="AA165" s="29">
        <v>0.1111111111111111</v>
      </c>
      <c r="AB165" s="29">
        <v>0.15555555555555556</v>
      </c>
      <c r="AC165" s="29">
        <v>0.51111111111111107</v>
      </c>
      <c r="AD165" s="29">
        <v>0.2</v>
      </c>
      <c r="AF165" s="37">
        <v>628</v>
      </c>
      <c r="AG165" s="27">
        <v>39</v>
      </c>
      <c r="AH165" s="27">
        <v>77</v>
      </c>
      <c r="AI165" s="27">
        <v>134</v>
      </c>
      <c r="AJ165" s="27">
        <v>272</v>
      </c>
      <c r="AK165" s="27">
        <v>106</v>
      </c>
      <c r="AM165" s="38">
        <v>1</v>
      </c>
      <c r="AN165" s="29">
        <v>6.2101910828025478E-2</v>
      </c>
      <c r="AO165" s="29">
        <v>0.12261146496815287</v>
      </c>
      <c r="AP165" s="29">
        <v>0.21337579617834396</v>
      </c>
      <c r="AQ165" s="29">
        <v>0.43312101910828027</v>
      </c>
      <c r="AR165" s="29">
        <v>0.16878980891719744</v>
      </c>
    </row>
    <row r="166" spans="1:44" s="4" customFormat="1" ht="15.75" x14ac:dyDescent="0.25">
      <c r="A166" s="11">
        <v>172</v>
      </c>
      <c r="B166" s="6">
        <v>2013</v>
      </c>
      <c r="C166" s="33">
        <v>41365</v>
      </c>
      <c r="D166" s="35">
        <v>171.73913043478262</v>
      </c>
      <c r="E166" s="10">
        <v>205.88235294117641</v>
      </c>
      <c r="F166" s="10">
        <v>153.06122448979576</v>
      </c>
      <c r="G166" s="10">
        <v>94.482758620689452</v>
      </c>
      <c r="H166" s="10">
        <v>459.01639344262321</v>
      </c>
      <c r="I166" s="10">
        <v>109.37499999999991</v>
      </c>
      <c r="K166" s="36">
        <v>4.769475357710995E-3</v>
      </c>
      <c r="L166" s="30">
        <v>9.3750000000000222E-2</v>
      </c>
      <c r="M166" s="30">
        <v>-0.19354838709677435</v>
      </c>
      <c r="N166" s="30">
        <v>-0.11038961038961048</v>
      </c>
      <c r="O166" s="30">
        <v>0.18644067796610186</v>
      </c>
      <c r="P166" s="30">
        <v>-7.8947368421052766E-2</v>
      </c>
      <c r="R166" s="37">
        <v>51</v>
      </c>
      <c r="S166" s="27">
        <v>0</v>
      </c>
      <c r="T166" s="27">
        <v>5</v>
      </c>
      <c r="U166" s="27">
        <v>9</v>
      </c>
      <c r="V166" s="27">
        <v>30</v>
      </c>
      <c r="W166" s="27">
        <v>7</v>
      </c>
      <c r="Y166" s="38">
        <v>1</v>
      </c>
      <c r="Z166" s="29">
        <v>0</v>
      </c>
      <c r="AA166" s="29">
        <v>9.8039215686274508E-2</v>
      </c>
      <c r="AB166" s="29">
        <v>0.17647058823529413</v>
      </c>
      <c r="AC166" s="29">
        <v>0.58823529411764708</v>
      </c>
      <c r="AD166" s="29">
        <v>0.13725490196078433</v>
      </c>
      <c r="AF166" s="37">
        <v>632</v>
      </c>
      <c r="AG166" s="27">
        <v>35</v>
      </c>
      <c r="AH166" s="27">
        <v>75</v>
      </c>
      <c r="AI166" s="27">
        <v>137</v>
      </c>
      <c r="AJ166" s="27">
        <v>280</v>
      </c>
      <c r="AK166" s="27">
        <v>105</v>
      </c>
      <c r="AM166" s="38">
        <v>1</v>
      </c>
      <c r="AN166" s="29">
        <v>5.5379746835443035E-2</v>
      </c>
      <c r="AO166" s="29">
        <v>0.11867088607594936</v>
      </c>
      <c r="AP166" s="29">
        <v>0.21677215189873417</v>
      </c>
      <c r="AQ166" s="29">
        <v>0.44303797468354428</v>
      </c>
      <c r="AR166" s="29">
        <v>0.16613924050632911</v>
      </c>
    </row>
    <row r="167" spans="1:44" s="4" customFormat="1" ht="15.75" x14ac:dyDescent="0.25">
      <c r="A167" s="12">
        <v>173</v>
      </c>
      <c r="B167" s="7">
        <v>2013</v>
      </c>
      <c r="C167" s="32">
        <v>41395</v>
      </c>
      <c r="D167" s="35">
        <v>174.45652173913047</v>
      </c>
      <c r="E167" s="10">
        <v>223.5294117647058</v>
      </c>
      <c r="F167" s="10">
        <v>161.22448979591817</v>
      </c>
      <c r="G167" s="10">
        <v>94.482758620689452</v>
      </c>
      <c r="H167" s="10">
        <v>457.37704918032813</v>
      </c>
      <c r="I167" s="10">
        <v>113.54166666666659</v>
      </c>
      <c r="K167" s="36">
        <v>3.3816425120773319E-2</v>
      </c>
      <c r="L167" s="30">
        <v>0.31034482758620707</v>
      </c>
      <c r="M167" s="30">
        <v>-7.0588235294118062E-2</v>
      </c>
      <c r="N167" s="30">
        <v>-5.5172413793103448E-2</v>
      </c>
      <c r="O167" s="30">
        <v>0.1160000000000001</v>
      </c>
      <c r="P167" s="30">
        <v>-2.6785714285714302E-2</v>
      </c>
      <c r="R167" s="37">
        <v>55</v>
      </c>
      <c r="S167" s="27">
        <v>3</v>
      </c>
      <c r="T167" s="27">
        <v>7</v>
      </c>
      <c r="U167" s="27">
        <v>6</v>
      </c>
      <c r="V167" s="27">
        <v>30</v>
      </c>
      <c r="W167" s="27">
        <v>9</v>
      </c>
      <c r="Y167" s="38">
        <v>1</v>
      </c>
      <c r="Z167" s="29">
        <v>5.4545454545454543E-2</v>
      </c>
      <c r="AA167" s="29">
        <v>0.12727272727272726</v>
      </c>
      <c r="AB167" s="29">
        <v>0.10909090909090909</v>
      </c>
      <c r="AC167" s="29">
        <v>0.54545454545454541</v>
      </c>
      <c r="AD167" s="29">
        <v>0.16363636363636364</v>
      </c>
      <c r="AF167" s="37">
        <v>642</v>
      </c>
      <c r="AG167" s="27">
        <v>38</v>
      </c>
      <c r="AH167" s="27">
        <v>79</v>
      </c>
      <c r="AI167" s="27">
        <v>137</v>
      </c>
      <c r="AJ167" s="27">
        <v>279</v>
      </c>
      <c r="AK167" s="27">
        <v>109</v>
      </c>
      <c r="AM167" s="38">
        <v>1</v>
      </c>
      <c r="AN167" s="29">
        <v>5.9190031152647975E-2</v>
      </c>
      <c r="AO167" s="29">
        <v>0.12305295950155763</v>
      </c>
      <c r="AP167" s="29">
        <v>0.21339563862928349</v>
      </c>
      <c r="AQ167" s="29">
        <v>0.43457943925233644</v>
      </c>
      <c r="AR167" s="29">
        <v>0.16978193146417445</v>
      </c>
    </row>
    <row r="168" spans="1:44" s="4" customFormat="1" ht="15.75" x14ac:dyDescent="0.25">
      <c r="A168" s="11">
        <v>174</v>
      </c>
      <c r="B168" s="6">
        <v>2013</v>
      </c>
      <c r="C168" s="33">
        <v>41426</v>
      </c>
      <c r="D168" s="35">
        <v>171.46739130434787</v>
      </c>
      <c r="E168" s="10">
        <v>241.17647058823522</v>
      </c>
      <c r="F168" s="10">
        <v>151.02040816326513</v>
      </c>
      <c r="G168" s="10">
        <v>88.965517241379118</v>
      </c>
      <c r="H168" s="10">
        <v>440.9836065573773</v>
      </c>
      <c r="I168" s="10">
        <v>122.91666666666657</v>
      </c>
      <c r="K168" s="36">
        <v>1.9386106623586752E-2</v>
      </c>
      <c r="L168" s="30">
        <v>0.57692307692307709</v>
      </c>
      <c r="M168" s="30">
        <v>-0.13953488372093048</v>
      </c>
      <c r="N168" s="30">
        <v>-8.5106382978723416E-2</v>
      </c>
      <c r="O168" s="30">
        <v>7.4906367041200905E-3</v>
      </c>
      <c r="P168" s="30">
        <v>0.19191919191919182</v>
      </c>
      <c r="R168" s="37">
        <v>54</v>
      </c>
      <c r="S168" s="27">
        <v>4</v>
      </c>
      <c r="T168" s="27">
        <v>7</v>
      </c>
      <c r="U168" s="27">
        <v>8</v>
      </c>
      <c r="V168" s="27">
        <v>23</v>
      </c>
      <c r="W168" s="27">
        <v>12</v>
      </c>
      <c r="Y168" s="38">
        <v>1</v>
      </c>
      <c r="Z168" s="29">
        <v>7.407407407407407E-2</v>
      </c>
      <c r="AA168" s="29">
        <v>0.12962962962962962</v>
      </c>
      <c r="AB168" s="29">
        <v>0.14814814814814814</v>
      </c>
      <c r="AC168" s="29">
        <v>0.42592592592592593</v>
      </c>
      <c r="AD168" s="29">
        <v>0.22222222222222221</v>
      </c>
      <c r="AF168" s="37">
        <v>631</v>
      </c>
      <c r="AG168" s="27">
        <v>41</v>
      </c>
      <c r="AH168" s="27">
        <v>74</v>
      </c>
      <c r="AI168" s="27">
        <v>129</v>
      </c>
      <c r="AJ168" s="27">
        <v>269</v>
      </c>
      <c r="AK168" s="27">
        <v>118</v>
      </c>
      <c r="AM168" s="38">
        <v>1</v>
      </c>
      <c r="AN168" s="29">
        <v>6.4976228209191758E-2</v>
      </c>
      <c r="AO168" s="29">
        <v>0.11727416798732171</v>
      </c>
      <c r="AP168" s="29">
        <v>0.20443740095087162</v>
      </c>
      <c r="AQ168" s="29">
        <v>0.42630744849445323</v>
      </c>
      <c r="AR168" s="29">
        <v>0.18700475435816163</v>
      </c>
    </row>
    <row r="169" spans="1:44" s="4" customFormat="1" ht="15.75" x14ac:dyDescent="0.25">
      <c r="A169" s="12">
        <v>175</v>
      </c>
      <c r="B169" s="7">
        <v>2013</v>
      </c>
      <c r="C169" s="32">
        <v>41456</v>
      </c>
      <c r="D169" s="35">
        <v>167.93478260869571</v>
      </c>
      <c r="E169" s="10">
        <v>235.29411764705875</v>
      </c>
      <c r="F169" s="10">
        <v>140.81632653061209</v>
      </c>
      <c r="G169" s="10">
        <v>85.517241379310164</v>
      </c>
      <c r="H169" s="10">
        <v>434.42622950819697</v>
      </c>
      <c r="I169" s="10">
        <v>124.9999999999999</v>
      </c>
      <c r="K169" s="36">
        <v>0</v>
      </c>
      <c r="L169" s="30">
        <v>0.60000000000000009</v>
      </c>
      <c r="M169" s="30">
        <v>-0.22471910112359572</v>
      </c>
      <c r="N169" s="30">
        <v>-9.4890510948904994E-2</v>
      </c>
      <c r="O169" s="30">
        <v>-1.8518518518518379E-2</v>
      </c>
      <c r="P169" s="30">
        <v>0.23711340206185549</v>
      </c>
      <c r="R169" s="37">
        <v>28</v>
      </c>
      <c r="S169" s="27">
        <v>1</v>
      </c>
      <c r="T169" s="27">
        <v>3</v>
      </c>
      <c r="U169" s="27">
        <v>7</v>
      </c>
      <c r="V169" s="27">
        <v>12</v>
      </c>
      <c r="W169" s="27">
        <v>5</v>
      </c>
      <c r="Y169" s="38">
        <v>1</v>
      </c>
      <c r="Z169" s="29">
        <v>3.5714285714285712E-2</v>
      </c>
      <c r="AA169" s="29">
        <v>0.10714285714285714</v>
      </c>
      <c r="AB169" s="29">
        <v>0.25</v>
      </c>
      <c r="AC169" s="29">
        <v>0.42857142857142855</v>
      </c>
      <c r="AD169" s="29">
        <v>0.17857142857142858</v>
      </c>
      <c r="AF169" s="37">
        <v>618</v>
      </c>
      <c r="AG169" s="27">
        <v>40</v>
      </c>
      <c r="AH169" s="27">
        <v>69</v>
      </c>
      <c r="AI169" s="27">
        <v>124</v>
      </c>
      <c r="AJ169" s="27">
        <v>265</v>
      </c>
      <c r="AK169" s="27">
        <v>120</v>
      </c>
      <c r="AM169" s="38">
        <v>1</v>
      </c>
      <c r="AN169" s="29">
        <v>6.4724919093851127E-2</v>
      </c>
      <c r="AO169" s="29">
        <v>0.11165048543689321</v>
      </c>
      <c r="AP169" s="29">
        <v>0.20064724919093851</v>
      </c>
      <c r="AQ169" s="29">
        <v>0.42880258899676377</v>
      </c>
      <c r="AR169" s="29">
        <v>0.1941747572815534</v>
      </c>
    </row>
    <row r="170" spans="1:44" s="4" customFormat="1" ht="15.75" x14ac:dyDescent="0.25">
      <c r="A170" s="11">
        <v>176</v>
      </c>
      <c r="B170" s="6">
        <v>2013</v>
      </c>
      <c r="C170" s="33">
        <v>41487</v>
      </c>
      <c r="D170" s="35">
        <v>164.94565217391312</v>
      </c>
      <c r="E170" s="10">
        <v>235.29411764705875</v>
      </c>
      <c r="F170" s="10">
        <v>134.69387755102025</v>
      </c>
      <c r="G170" s="10">
        <v>84.82758620689637</v>
      </c>
      <c r="H170" s="10">
        <v>427.86885245901664</v>
      </c>
      <c r="I170" s="10">
        <v>121.8749999999999</v>
      </c>
      <c r="K170" s="36">
        <v>-3.8034865293184783E-2</v>
      </c>
      <c r="L170" s="30">
        <v>0.66666666666666674</v>
      </c>
      <c r="M170" s="30">
        <v>-0.31250000000000022</v>
      </c>
      <c r="N170" s="30">
        <v>-9.558823529411753E-2</v>
      </c>
      <c r="O170" s="30">
        <v>-3.690036900368987E-2</v>
      </c>
      <c r="P170" s="30">
        <v>0.12499999999999978</v>
      </c>
      <c r="R170" s="37">
        <v>54</v>
      </c>
      <c r="S170" s="27">
        <v>4</v>
      </c>
      <c r="T170" s="27">
        <v>9</v>
      </c>
      <c r="U170" s="27">
        <v>15</v>
      </c>
      <c r="V170" s="27">
        <v>20</v>
      </c>
      <c r="W170" s="27">
        <v>6</v>
      </c>
      <c r="Y170" s="38">
        <v>1</v>
      </c>
      <c r="Z170" s="29">
        <v>7.407407407407407E-2</v>
      </c>
      <c r="AA170" s="29">
        <v>0.16666666666666666</v>
      </c>
      <c r="AB170" s="29">
        <v>0.27777777777777779</v>
      </c>
      <c r="AC170" s="29">
        <v>0.37037037037037035</v>
      </c>
      <c r="AD170" s="29">
        <v>0.1111111111111111</v>
      </c>
      <c r="AF170" s="37">
        <v>607</v>
      </c>
      <c r="AG170" s="27">
        <v>40</v>
      </c>
      <c r="AH170" s="27">
        <v>66</v>
      </c>
      <c r="AI170" s="27">
        <v>123</v>
      </c>
      <c r="AJ170" s="27">
        <v>261</v>
      </c>
      <c r="AK170" s="27">
        <v>117</v>
      </c>
      <c r="AM170" s="38">
        <v>1</v>
      </c>
      <c r="AN170" s="29">
        <v>6.589785831960461E-2</v>
      </c>
      <c r="AO170" s="29">
        <v>0.10873146622734761</v>
      </c>
      <c r="AP170" s="29">
        <v>0.20263591433278419</v>
      </c>
      <c r="AQ170" s="29">
        <v>0.42998352553542007</v>
      </c>
      <c r="AR170" s="29">
        <v>0.1927512355848435</v>
      </c>
    </row>
    <row r="171" spans="1:44" s="4" customFormat="1" ht="15.75" x14ac:dyDescent="0.25">
      <c r="A171" s="12">
        <v>177</v>
      </c>
      <c r="B171" s="7">
        <v>2013</v>
      </c>
      <c r="C171" s="32">
        <v>41518</v>
      </c>
      <c r="D171" s="35">
        <v>171.4673913043479</v>
      </c>
      <c r="E171" s="10">
        <v>229.41176470588229</v>
      </c>
      <c r="F171" s="10">
        <v>136.73469387755085</v>
      </c>
      <c r="G171" s="10">
        <v>88.275862068965338</v>
      </c>
      <c r="H171" s="10">
        <v>445.90163934426249</v>
      </c>
      <c r="I171" s="10">
        <v>130.20833333333323</v>
      </c>
      <c r="K171" s="36">
        <v>2.6016260162602167E-2</v>
      </c>
      <c r="L171" s="30">
        <v>0.50000000000000022</v>
      </c>
      <c r="M171" s="30">
        <v>-0.26373626373626402</v>
      </c>
      <c r="N171" s="30">
        <v>-4.4776119402984871E-2</v>
      </c>
      <c r="O171" s="30">
        <v>1.8726591760299671E-2</v>
      </c>
      <c r="P171" s="30">
        <v>0.28865979381443285</v>
      </c>
      <c r="R171" s="37">
        <v>50</v>
      </c>
      <c r="S171" s="27">
        <v>3</v>
      </c>
      <c r="T171" s="27">
        <v>3</v>
      </c>
      <c r="U171" s="27">
        <v>12</v>
      </c>
      <c r="V171" s="27">
        <v>23</v>
      </c>
      <c r="W171" s="27">
        <v>9</v>
      </c>
      <c r="Y171" s="38">
        <v>1</v>
      </c>
      <c r="Z171" s="29">
        <v>0.06</v>
      </c>
      <c r="AA171" s="29">
        <v>0.06</v>
      </c>
      <c r="AB171" s="29">
        <v>0.24</v>
      </c>
      <c r="AC171" s="29">
        <v>0.46</v>
      </c>
      <c r="AD171" s="29">
        <v>0.18</v>
      </c>
      <c r="AF171" s="37">
        <v>631</v>
      </c>
      <c r="AG171" s="27">
        <v>39</v>
      </c>
      <c r="AH171" s="27">
        <v>67</v>
      </c>
      <c r="AI171" s="27">
        <v>128</v>
      </c>
      <c r="AJ171" s="27">
        <v>272</v>
      </c>
      <c r="AK171" s="27">
        <v>125</v>
      </c>
      <c r="AM171" s="38">
        <v>1</v>
      </c>
      <c r="AN171" s="29">
        <v>6.1806656101426306E-2</v>
      </c>
      <c r="AO171" s="29">
        <v>0.10618066561014262</v>
      </c>
      <c r="AP171" s="29">
        <v>0.20285261489698891</v>
      </c>
      <c r="AQ171" s="29">
        <v>0.43106180665610144</v>
      </c>
      <c r="AR171" s="29">
        <v>0.19809825673534073</v>
      </c>
    </row>
    <row r="172" spans="1:44" s="4" customFormat="1" ht="15.75" x14ac:dyDescent="0.25">
      <c r="A172" s="11">
        <v>178</v>
      </c>
      <c r="B172" s="6">
        <v>2013</v>
      </c>
      <c r="C172" s="33">
        <v>41548</v>
      </c>
      <c r="D172" s="35">
        <v>169.56521739130443</v>
      </c>
      <c r="E172" s="10">
        <v>217.64705882352933</v>
      </c>
      <c r="F172" s="10">
        <v>136.73469387755085</v>
      </c>
      <c r="G172" s="10">
        <v>84.827586206896385</v>
      </c>
      <c r="H172" s="10">
        <v>449.18032786885266</v>
      </c>
      <c r="I172" s="10">
        <v>128.12499999999989</v>
      </c>
      <c r="K172" s="36">
        <v>-1.2658227848100556E-2</v>
      </c>
      <c r="L172" s="30">
        <v>0.42307692307692313</v>
      </c>
      <c r="M172" s="30">
        <v>-0.30208333333333359</v>
      </c>
      <c r="N172" s="30">
        <v>-0.12765957446808485</v>
      </c>
      <c r="O172" s="30">
        <v>-1.4388489208633226E-2</v>
      </c>
      <c r="P172" s="30">
        <v>0.35164835164835129</v>
      </c>
      <c r="R172" s="37">
        <v>56</v>
      </c>
      <c r="S172" s="27">
        <v>1</v>
      </c>
      <c r="T172" s="27">
        <v>6</v>
      </c>
      <c r="U172" s="27">
        <v>14</v>
      </c>
      <c r="V172" s="27">
        <v>26</v>
      </c>
      <c r="W172" s="27">
        <v>9</v>
      </c>
      <c r="Y172" s="38">
        <v>1</v>
      </c>
      <c r="Z172" s="29">
        <v>1.7857142857142856E-2</v>
      </c>
      <c r="AA172" s="29">
        <v>0.10714285714285714</v>
      </c>
      <c r="AB172" s="29">
        <v>0.25</v>
      </c>
      <c r="AC172" s="29">
        <v>0.4642857142857143</v>
      </c>
      <c r="AD172" s="29">
        <v>0.16071428571428573</v>
      </c>
      <c r="AF172" s="37">
        <v>624</v>
      </c>
      <c r="AG172" s="27">
        <v>37</v>
      </c>
      <c r="AH172" s="27">
        <v>67</v>
      </c>
      <c r="AI172" s="27">
        <v>123</v>
      </c>
      <c r="AJ172" s="27">
        <v>274</v>
      </c>
      <c r="AK172" s="27">
        <v>123</v>
      </c>
      <c r="AM172" s="38">
        <v>1</v>
      </c>
      <c r="AN172" s="29">
        <v>5.9294871794871792E-2</v>
      </c>
      <c r="AO172" s="29">
        <v>0.10737179487179487</v>
      </c>
      <c r="AP172" s="29">
        <v>0.19711538461538461</v>
      </c>
      <c r="AQ172" s="29">
        <v>0.4391025641025641</v>
      </c>
      <c r="AR172" s="29">
        <v>0.19711538461538461</v>
      </c>
    </row>
    <row r="173" spans="1:44" s="4" customFormat="1" ht="15.75" x14ac:dyDescent="0.25">
      <c r="A173" s="12">
        <v>179</v>
      </c>
      <c r="B173" s="7">
        <v>2013</v>
      </c>
      <c r="C173" s="32">
        <v>41579</v>
      </c>
      <c r="D173" s="35">
        <v>164.13043478260877</v>
      </c>
      <c r="E173" s="10">
        <v>205.88235294117641</v>
      </c>
      <c r="F173" s="10">
        <v>124.48979591836719</v>
      </c>
      <c r="G173" s="10">
        <v>86.896551724137765</v>
      </c>
      <c r="H173" s="10">
        <v>462.29508196721332</v>
      </c>
      <c r="I173" s="10">
        <v>104.16666666666657</v>
      </c>
      <c r="K173" s="36">
        <v>-1.3071895424836E-2</v>
      </c>
      <c r="L173" s="30">
        <v>0.25000000000000022</v>
      </c>
      <c r="M173" s="30">
        <v>-0.34408602150537648</v>
      </c>
      <c r="N173" s="30">
        <v>-2.325581395348808E-2</v>
      </c>
      <c r="O173" s="30">
        <v>7.6335877862595325E-2</v>
      </c>
      <c r="P173" s="30">
        <v>0</v>
      </c>
      <c r="R173" s="37">
        <v>35</v>
      </c>
      <c r="S173" s="27">
        <v>3</v>
      </c>
      <c r="T173" s="27">
        <v>2</v>
      </c>
      <c r="U173" s="27">
        <v>11</v>
      </c>
      <c r="V173" s="27">
        <v>17</v>
      </c>
      <c r="W173" s="27">
        <v>2</v>
      </c>
      <c r="Y173" s="38">
        <v>1</v>
      </c>
      <c r="Z173" s="29">
        <v>8.5714285714285715E-2</v>
      </c>
      <c r="AA173" s="29">
        <v>5.7142857142857141E-2</v>
      </c>
      <c r="AB173" s="29">
        <v>0.31428571428571428</v>
      </c>
      <c r="AC173" s="29">
        <v>0.48571428571428571</v>
      </c>
      <c r="AD173" s="29">
        <v>5.7142857142857141E-2</v>
      </c>
      <c r="AF173" s="37">
        <v>604</v>
      </c>
      <c r="AG173" s="27">
        <v>35</v>
      </c>
      <c r="AH173" s="27">
        <v>61</v>
      </c>
      <c r="AI173" s="27">
        <v>126</v>
      </c>
      <c r="AJ173" s="27">
        <v>282</v>
      </c>
      <c r="AK173" s="27">
        <v>100</v>
      </c>
      <c r="AM173" s="38">
        <v>1</v>
      </c>
      <c r="AN173" s="29">
        <v>5.7947019867549666E-2</v>
      </c>
      <c r="AO173" s="29">
        <v>0.10099337748344371</v>
      </c>
      <c r="AP173" s="29">
        <v>0.20860927152317882</v>
      </c>
      <c r="AQ173" s="29">
        <v>0.46688741721854304</v>
      </c>
      <c r="AR173" s="29">
        <v>0.16556291390728478</v>
      </c>
    </row>
    <row r="174" spans="1:44" s="4" customFormat="1" ht="15.75" x14ac:dyDescent="0.25">
      <c r="A174" s="11">
        <v>180</v>
      </c>
      <c r="B174" s="6">
        <v>2013</v>
      </c>
      <c r="C174" s="33">
        <v>41609</v>
      </c>
      <c r="D174" s="35">
        <v>157.88043478260877</v>
      </c>
      <c r="E174" s="10">
        <v>194.11764705882348</v>
      </c>
      <c r="F174" s="10">
        <v>136.73469387755085</v>
      </c>
      <c r="G174" s="10">
        <v>87.586206896551559</v>
      </c>
      <c r="H174" s="10">
        <v>421.31147540983625</v>
      </c>
      <c r="I174" s="10">
        <v>101.04166666666657</v>
      </c>
      <c r="K174" s="36">
        <v>-0.10339506172839463</v>
      </c>
      <c r="L174" s="30">
        <v>-0.10810810810810789</v>
      </c>
      <c r="M174" s="30">
        <v>-0.23863636363636387</v>
      </c>
      <c r="N174" s="30">
        <v>-0.11188811188811165</v>
      </c>
      <c r="O174" s="30">
        <v>-7.5539568345323937E-2</v>
      </c>
      <c r="P174" s="30">
        <v>-4.9019607843137525E-2</v>
      </c>
      <c r="R174" s="37">
        <v>82</v>
      </c>
      <c r="S174" s="27">
        <v>9</v>
      </c>
      <c r="T174" s="27">
        <v>13</v>
      </c>
      <c r="U174" s="27">
        <v>26</v>
      </c>
      <c r="V174" s="27">
        <v>21</v>
      </c>
      <c r="W174" s="27">
        <v>13</v>
      </c>
      <c r="Y174" s="38">
        <v>1</v>
      </c>
      <c r="Z174" s="29">
        <v>0.10975609756097561</v>
      </c>
      <c r="AA174" s="29">
        <v>0.15853658536585366</v>
      </c>
      <c r="AB174" s="29">
        <v>0.31707317073170732</v>
      </c>
      <c r="AC174" s="29">
        <v>0.25609756097560976</v>
      </c>
      <c r="AD174" s="29">
        <v>0.15853658536585366</v>
      </c>
      <c r="AF174" s="37">
        <v>581</v>
      </c>
      <c r="AG174" s="27">
        <v>33</v>
      </c>
      <c r="AH174" s="27">
        <v>67</v>
      </c>
      <c r="AI174" s="27">
        <v>127</v>
      </c>
      <c r="AJ174" s="27">
        <v>257</v>
      </c>
      <c r="AK174" s="27">
        <v>97</v>
      </c>
      <c r="AM174" s="38">
        <v>1</v>
      </c>
      <c r="AN174" s="29">
        <v>5.6798623063683308E-2</v>
      </c>
      <c r="AO174" s="29">
        <v>0.11531841652323579</v>
      </c>
      <c r="AP174" s="29">
        <v>0.21858864027538727</v>
      </c>
      <c r="AQ174" s="29">
        <v>0.44234079173838209</v>
      </c>
      <c r="AR174" s="29">
        <v>0.16695352839931152</v>
      </c>
    </row>
    <row r="175" spans="1:44" s="4" customFormat="1" ht="15.75" x14ac:dyDescent="0.25">
      <c r="A175" s="12">
        <v>181</v>
      </c>
      <c r="B175" s="7">
        <v>2014</v>
      </c>
      <c r="C175" s="32">
        <v>41640</v>
      </c>
      <c r="D175" s="35">
        <v>156.25000000000009</v>
      </c>
      <c r="E175" s="10">
        <v>188.23529411764702</v>
      </c>
      <c r="F175" s="10">
        <v>142.85714285714266</v>
      </c>
      <c r="G175" s="10">
        <v>86.896551724137765</v>
      </c>
      <c r="H175" s="10">
        <v>414.75409836065592</v>
      </c>
      <c r="I175" s="10">
        <v>97.916666666666572</v>
      </c>
      <c r="K175" s="36">
        <v>-0.12079510703363872</v>
      </c>
      <c r="L175" s="30">
        <v>-0.19999999999999984</v>
      </c>
      <c r="M175" s="30">
        <v>-0.17647058823529449</v>
      </c>
      <c r="N175" s="30">
        <v>-0.11888111888111863</v>
      </c>
      <c r="O175" s="30">
        <v>-9.3189964157706306E-2</v>
      </c>
      <c r="P175" s="30">
        <v>-0.12149532710280397</v>
      </c>
      <c r="R175" s="37">
        <v>43</v>
      </c>
      <c r="S175" s="27">
        <v>2</v>
      </c>
      <c r="T175" s="27">
        <v>7</v>
      </c>
      <c r="U175" s="27">
        <v>8</v>
      </c>
      <c r="V175" s="27">
        <v>18</v>
      </c>
      <c r="W175" s="27">
        <v>8</v>
      </c>
      <c r="Y175" s="38">
        <v>1</v>
      </c>
      <c r="Z175" s="29">
        <v>4.6511627906976744E-2</v>
      </c>
      <c r="AA175" s="29">
        <v>0.16279069767441862</v>
      </c>
      <c r="AB175" s="29">
        <v>0.18604651162790697</v>
      </c>
      <c r="AC175" s="29">
        <v>0.41860465116279072</v>
      </c>
      <c r="AD175" s="29">
        <v>0.18604651162790697</v>
      </c>
      <c r="AF175" s="37">
        <v>575</v>
      </c>
      <c r="AG175" s="27">
        <v>32</v>
      </c>
      <c r="AH175" s="27">
        <v>70</v>
      </c>
      <c r="AI175" s="27">
        <v>126</v>
      </c>
      <c r="AJ175" s="27">
        <v>253</v>
      </c>
      <c r="AK175" s="27">
        <v>94</v>
      </c>
      <c r="AM175" s="38">
        <v>1</v>
      </c>
      <c r="AN175" s="29">
        <v>5.565217391304348E-2</v>
      </c>
      <c r="AO175" s="29">
        <v>0.12173913043478261</v>
      </c>
      <c r="AP175" s="29">
        <v>0.21913043478260869</v>
      </c>
      <c r="AQ175" s="29">
        <v>0.44</v>
      </c>
      <c r="AR175" s="29">
        <v>0.16347826086956521</v>
      </c>
    </row>
    <row r="176" spans="1:44" s="4" customFormat="1" ht="15.75" x14ac:dyDescent="0.25">
      <c r="A176" s="11">
        <v>182</v>
      </c>
      <c r="B176" s="6">
        <v>2014</v>
      </c>
      <c r="C176" s="33">
        <v>41671</v>
      </c>
      <c r="D176" s="35">
        <v>167.66304347826096</v>
      </c>
      <c r="E176" s="10">
        <v>188.23529411764702</v>
      </c>
      <c r="F176" s="10">
        <v>159.18367346938754</v>
      </c>
      <c r="G176" s="10">
        <v>94.482758620689467</v>
      </c>
      <c r="H176" s="10">
        <v>437.70491803278702</v>
      </c>
      <c r="I176" s="10">
        <v>107.29166666666656</v>
      </c>
      <c r="K176" s="36">
        <v>-2.2187004754357753E-2</v>
      </c>
      <c r="L176" s="30">
        <v>-0.19999999999999984</v>
      </c>
      <c r="M176" s="30">
        <v>-3.7037037037037424E-2</v>
      </c>
      <c r="N176" s="30">
        <v>3.007518796992481E-2</v>
      </c>
      <c r="O176" s="30">
        <v>-1.476014760147637E-2</v>
      </c>
      <c r="P176" s="30">
        <v>-2.8301886792453157E-2</v>
      </c>
      <c r="R176" s="37">
        <v>64</v>
      </c>
      <c r="S176" s="27">
        <v>1</v>
      </c>
      <c r="T176" s="27">
        <v>11</v>
      </c>
      <c r="U176" s="27">
        <v>14</v>
      </c>
      <c r="V176" s="27">
        <v>24</v>
      </c>
      <c r="W176" s="27">
        <v>14</v>
      </c>
      <c r="Y176" s="38">
        <v>1</v>
      </c>
      <c r="Z176" s="29">
        <v>1.5625E-2</v>
      </c>
      <c r="AA176" s="29">
        <v>0.171875</v>
      </c>
      <c r="AB176" s="29">
        <v>0.21875</v>
      </c>
      <c r="AC176" s="29">
        <v>0.375</v>
      </c>
      <c r="AD176" s="29">
        <v>0.21875</v>
      </c>
      <c r="AF176" s="37">
        <v>617</v>
      </c>
      <c r="AG176" s="27">
        <v>32</v>
      </c>
      <c r="AH176" s="27">
        <v>78</v>
      </c>
      <c r="AI176" s="27">
        <v>137</v>
      </c>
      <c r="AJ176" s="27">
        <v>267</v>
      </c>
      <c r="AK176" s="27">
        <v>103</v>
      </c>
      <c r="AM176" s="38">
        <v>1</v>
      </c>
      <c r="AN176" s="29">
        <v>5.1863857374392218E-2</v>
      </c>
      <c r="AO176" s="29">
        <v>0.12641815235008103</v>
      </c>
      <c r="AP176" s="29">
        <v>0.22204213938411668</v>
      </c>
      <c r="AQ176" s="29">
        <v>0.4327390599675851</v>
      </c>
      <c r="AR176" s="29">
        <v>0.16693679092382496</v>
      </c>
    </row>
    <row r="177" spans="1:44" s="4" customFormat="1" ht="15.75" x14ac:dyDescent="0.25">
      <c r="A177" s="12">
        <v>183</v>
      </c>
      <c r="B177" s="7">
        <v>2014</v>
      </c>
      <c r="C177" s="32">
        <v>41699</v>
      </c>
      <c r="D177" s="35">
        <v>169.0217391304349</v>
      </c>
      <c r="E177" s="10">
        <v>199.99999999999994</v>
      </c>
      <c r="F177" s="10">
        <v>169.38775510204059</v>
      </c>
      <c r="G177" s="10">
        <v>92.4137931034481</v>
      </c>
      <c r="H177" s="10">
        <v>444.26229508196735</v>
      </c>
      <c r="I177" s="10">
        <v>104.16666666666656</v>
      </c>
      <c r="K177" s="36">
        <v>-9.5541401273879778E-3</v>
      </c>
      <c r="L177" s="30">
        <v>-0.12820512820512808</v>
      </c>
      <c r="M177" s="30">
        <v>7.7922077922077504E-2</v>
      </c>
      <c r="N177" s="30">
        <v>0</v>
      </c>
      <c r="O177" s="30">
        <v>-3.6764705882357251E-3</v>
      </c>
      <c r="P177" s="30">
        <v>-5.6603773584905981E-2</v>
      </c>
      <c r="R177" s="37">
        <v>50</v>
      </c>
      <c r="S177" s="27">
        <v>3</v>
      </c>
      <c r="T177" s="27">
        <v>10</v>
      </c>
      <c r="U177" s="27">
        <v>4</v>
      </c>
      <c r="V177" s="27">
        <v>27</v>
      </c>
      <c r="W177" s="27">
        <v>6</v>
      </c>
      <c r="Y177" s="38">
        <v>1</v>
      </c>
      <c r="Z177" s="29">
        <v>0.06</v>
      </c>
      <c r="AA177" s="29">
        <v>0.2</v>
      </c>
      <c r="AB177" s="29">
        <v>0.08</v>
      </c>
      <c r="AC177" s="29">
        <v>0.54</v>
      </c>
      <c r="AD177" s="29">
        <v>0.12</v>
      </c>
      <c r="AF177" s="37">
        <v>622</v>
      </c>
      <c r="AG177" s="27">
        <v>34</v>
      </c>
      <c r="AH177" s="27">
        <v>83</v>
      </c>
      <c r="AI177" s="27">
        <v>134</v>
      </c>
      <c r="AJ177" s="27">
        <v>271</v>
      </c>
      <c r="AK177" s="27">
        <v>100</v>
      </c>
      <c r="AM177" s="38">
        <v>1</v>
      </c>
      <c r="AN177" s="29">
        <v>5.4662379421221867E-2</v>
      </c>
      <c r="AO177" s="29">
        <v>0.13344051446945338</v>
      </c>
      <c r="AP177" s="29">
        <v>0.21543408360128619</v>
      </c>
      <c r="AQ177" s="29">
        <v>0.43569131832797425</v>
      </c>
      <c r="AR177" s="29">
        <v>0.16077170418006431</v>
      </c>
    </row>
    <row r="178" spans="1:44" s="4" customFormat="1" ht="15.75" x14ac:dyDescent="0.25">
      <c r="A178" s="11">
        <v>184</v>
      </c>
      <c r="B178" s="6">
        <v>2014</v>
      </c>
      <c r="C178" s="33">
        <v>41730</v>
      </c>
      <c r="D178" s="35">
        <v>173.36956521739143</v>
      </c>
      <c r="E178" s="10">
        <v>199.99999999999994</v>
      </c>
      <c r="F178" s="10">
        <v>185.71428571428547</v>
      </c>
      <c r="G178" s="10">
        <v>92.4137931034481</v>
      </c>
      <c r="H178" s="10">
        <v>450.81967213114768</v>
      </c>
      <c r="I178" s="10">
        <v>108.33333333333323</v>
      </c>
      <c r="K178" s="36">
        <v>9.4936708860766661E-3</v>
      </c>
      <c r="L178" s="30">
        <v>-2.8571428571428581E-2</v>
      </c>
      <c r="M178" s="30">
        <v>0.21333333333333293</v>
      </c>
      <c r="N178" s="30">
        <v>-2.1897810218977853E-2</v>
      </c>
      <c r="O178" s="30">
        <v>-1.7857142857143127E-2</v>
      </c>
      <c r="P178" s="30">
        <v>-9.523809523809712E-3</v>
      </c>
      <c r="R178" s="37">
        <v>67</v>
      </c>
      <c r="S178" s="27">
        <v>0</v>
      </c>
      <c r="T178" s="27">
        <v>13</v>
      </c>
      <c r="U178" s="27">
        <v>9</v>
      </c>
      <c r="V178" s="27">
        <v>34</v>
      </c>
      <c r="W178" s="27">
        <v>11</v>
      </c>
      <c r="Y178" s="38">
        <v>1</v>
      </c>
      <c r="Z178" s="29">
        <v>0</v>
      </c>
      <c r="AA178" s="29">
        <v>0.19402985074626866</v>
      </c>
      <c r="AB178" s="29">
        <v>0.13432835820895522</v>
      </c>
      <c r="AC178" s="29">
        <v>0.5074626865671642</v>
      </c>
      <c r="AD178" s="29">
        <v>0.16417910447761194</v>
      </c>
      <c r="AF178" s="37">
        <v>638</v>
      </c>
      <c r="AG178" s="27">
        <v>34</v>
      </c>
      <c r="AH178" s="27">
        <v>91</v>
      </c>
      <c r="AI178" s="27">
        <v>134</v>
      </c>
      <c r="AJ178" s="27">
        <v>275</v>
      </c>
      <c r="AK178" s="27">
        <v>104</v>
      </c>
      <c r="AM178" s="38">
        <v>1</v>
      </c>
      <c r="AN178" s="29">
        <v>5.329153605015674E-2</v>
      </c>
      <c r="AO178" s="29">
        <v>0.14263322884012539</v>
      </c>
      <c r="AP178" s="29">
        <v>0.21003134796238246</v>
      </c>
      <c r="AQ178" s="29">
        <v>0.43103448275862066</v>
      </c>
      <c r="AR178" s="29">
        <v>0.16300940438871472</v>
      </c>
    </row>
    <row r="179" spans="1:44" s="4" customFormat="1" ht="15.75" x14ac:dyDescent="0.25">
      <c r="A179" s="12">
        <v>185</v>
      </c>
      <c r="B179" s="7">
        <v>2014</v>
      </c>
      <c r="C179" s="32">
        <v>41760</v>
      </c>
      <c r="D179" s="35">
        <v>177.71739130434793</v>
      </c>
      <c r="E179" s="10">
        <v>199.99999999999994</v>
      </c>
      <c r="F179" s="10">
        <v>214.28571428571399</v>
      </c>
      <c r="G179" s="10">
        <v>93.793103448275687</v>
      </c>
      <c r="H179" s="10">
        <v>454.09836065573785</v>
      </c>
      <c r="I179" s="10">
        <v>106.24999999999989</v>
      </c>
      <c r="K179" s="36">
        <v>1.8691588785047175E-2</v>
      </c>
      <c r="L179" s="30">
        <v>-0.10526315789473673</v>
      </c>
      <c r="M179" s="30">
        <v>0.32911392405063267</v>
      </c>
      <c r="N179" s="30">
        <v>-7.2992700729924698E-3</v>
      </c>
      <c r="O179" s="30">
        <v>-7.1684587813622969E-3</v>
      </c>
      <c r="P179" s="30">
        <v>-6.4220183486238924E-2</v>
      </c>
      <c r="R179" s="37">
        <v>71</v>
      </c>
      <c r="S179" s="27">
        <v>3</v>
      </c>
      <c r="T179" s="27">
        <v>21</v>
      </c>
      <c r="U179" s="27">
        <v>8</v>
      </c>
      <c r="V179" s="27">
        <v>32</v>
      </c>
      <c r="W179" s="27">
        <v>7</v>
      </c>
      <c r="Y179" s="38">
        <v>1</v>
      </c>
      <c r="Z179" s="29">
        <v>4.2253521126760563E-2</v>
      </c>
      <c r="AA179" s="29">
        <v>0.29577464788732394</v>
      </c>
      <c r="AB179" s="29">
        <v>0.11267605633802817</v>
      </c>
      <c r="AC179" s="29">
        <v>0.45070422535211269</v>
      </c>
      <c r="AD179" s="29">
        <v>9.8591549295774641E-2</v>
      </c>
      <c r="AF179" s="37">
        <v>654</v>
      </c>
      <c r="AG179" s="27">
        <v>34</v>
      </c>
      <c r="AH179" s="27">
        <v>105</v>
      </c>
      <c r="AI179" s="27">
        <v>136</v>
      </c>
      <c r="AJ179" s="27">
        <v>277</v>
      </c>
      <c r="AK179" s="27">
        <v>102</v>
      </c>
      <c r="AM179" s="38">
        <v>1</v>
      </c>
      <c r="AN179" s="29">
        <v>5.1987767584097858E-2</v>
      </c>
      <c r="AO179" s="29">
        <v>0.16055045871559634</v>
      </c>
      <c r="AP179" s="29">
        <v>0.20795107033639143</v>
      </c>
      <c r="AQ179" s="29">
        <v>0.42354740061162077</v>
      </c>
      <c r="AR179" s="29">
        <v>0.15596330275229359</v>
      </c>
    </row>
    <row r="180" spans="1:44" s="4" customFormat="1" ht="15.75" x14ac:dyDescent="0.25">
      <c r="A180" s="11">
        <v>186</v>
      </c>
      <c r="B180" s="6">
        <v>2014</v>
      </c>
      <c r="C180" s="33">
        <v>41791</v>
      </c>
      <c r="D180" s="35">
        <v>169.56521739130446</v>
      </c>
      <c r="E180" s="10">
        <v>188.23529411764702</v>
      </c>
      <c r="F180" s="10">
        <v>206.12244897959155</v>
      </c>
      <c r="G180" s="10">
        <v>91.724137931034306</v>
      </c>
      <c r="H180" s="10">
        <v>427.86885245901652</v>
      </c>
      <c r="I180" s="10">
        <v>101.04166666666656</v>
      </c>
      <c r="K180" s="36">
        <v>-1.1093502377178655E-2</v>
      </c>
      <c r="L180" s="30">
        <v>-0.21951219512195119</v>
      </c>
      <c r="M180" s="30">
        <v>0.36486486486486447</v>
      </c>
      <c r="N180" s="30">
        <v>3.1007751937984773E-2</v>
      </c>
      <c r="O180" s="30">
        <v>-2.9739776951673069E-2</v>
      </c>
      <c r="P180" s="30">
        <v>-0.17796610169491556</v>
      </c>
      <c r="R180" s="37">
        <v>24</v>
      </c>
      <c r="S180" s="27">
        <v>2</v>
      </c>
      <c r="T180" s="27">
        <v>3</v>
      </c>
      <c r="U180" s="27">
        <v>5</v>
      </c>
      <c r="V180" s="27">
        <v>7</v>
      </c>
      <c r="W180" s="27">
        <v>7</v>
      </c>
      <c r="Y180" s="38">
        <v>1</v>
      </c>
      <c r="Z180" s="29">
        <v>8.3333333333333329E-2</v>
      </c>
      <c r="AA180" s="29">
        <v>0.125</v>
      </c>
      <c r="AB180" s="29">
        <v>0.20833333333333334</v>
      </c>
      <c r="AC180" s="29">
        <v>0.29166666666666669</v>
      </c>
      <c r="AD180" s="29">
        <v>0.29166666666666669</v>
      </c>
      <c r="AF180" s="37">
        <v>624</v>
      </c>
      <c r="AG180" s="27">
        <v>32</v>
      </c>
      <c r="AH180" s="27">
        <v>101</v>
      </c>
      <c r="AI180" s="27">
        <v>133</v>
      </c>
      <c r="AJ180" s="27">
        <v>261</v>
      </c>
      <c r="AK180" s="27">
        <v>97</v>
      </c>
      <c r="AM180" s="38">
        <v>1</v>
      </c>
      <c r="AN180" s="29">
        <v>5.128205128205128E-2</v>
      </c>
      <c r="AO180" s="29">
        <v>0.16185897435897437</v>
      </c>
      <c r="AP180" s="29">
        <v>0.21314102564102563</v>
      </c>
      <c r="AQ180" s="29">
        <v>0.41826923076923078</v>
      </c>
      <c r="AR180" s="29">
        <v>0.15544871794871795</v>
      </c>
    </row>
    <row r="181" spans="1:44" s="4" customFormat="1" ht="15.75" x14ac:dyDescent="0.25">
      <c r="A181" s="12">
        <v>187</v>
      </c>
      <c r="B181" s="7">
        <v>2014</v>
      </c>
      <c r="C181" s="32">
        <v>41821</v>
      </c>
      <c r="D181" s="35">
        <v>184.23913043478271</v>
      </c>
      <c r="E181" s="10">
        <v>194.11764705882348</v>
      </c>
      <c r="F181" s="10">
        <v>224.48979591836707</v>
      </c>
      <c r="G181" s="10">
        <v>100.68965517241361</v>
      </c>
      <c r="H181" s="10">
        <v>473.77049180327884</v>
      </c>
      <c r="I181" s="10">
        <v>104.16666666666654</v>
      </c>
      <c r="K181" s="36">
        <v>9.7087378640776878E-2</v>
      </c>
      <c r="L181" s="30">
        <v>-0.17499999999999993</v>
      </c>
      <c r="M181" s="30">
        <v>0.59420289855072439</v>
      </c>
      <c r="N181" s="30">
        <v>0.17741935483870996</v>
      </c>
      <c r="O181" s="30">
        <v>9.0566037735848814E-2</v>
      </c>
      <c r="P181" s="30">
        <v>-0.16666666666666696</v>
      </c>
      <c r="R181" s="37">
        <v>82</v>
      </c>
      <c r="S181" s="27">
        <v>2</v>
      </c>
      <c r="T181" s="27">
        <v>12</v>
      </c>
      <c r="U181" s="27">
        <v>20</v>
      </c>
      <c r="V181" s="27">
        <v>40</v>
      </c>
      <c r="W181" s="27">
        <v>8</v>
      </c>
      <c r="Y181" s="38">
        <v>1</v>
      </c>
      <c r="Z181" s="29">
        <v>2.4390243902439025E-2</v>
      </c>
      <c r="AA181" s="29">
        <v>0.14634146341463414</v>
      </c>
      <c r="AB181" s="29">
        <v>0.24390243902439024</v>
      </c>
      <c r="AC181" s="29">
        <v>0.48780487804878048</v>
      </c>
      <c r="AD181" s="29">
        <v>9.7560975609756101E-2</v>
      </c>
      <c r="AF181" s="37">
        <v>678</v>
      </c>
      <c r="AG181" s="27">
        <v>33</v>
      </c>
      <c r="AH181" s="27">
        <v>110</v>
      </c>
      <c r="AI181" s="27">
        <v>146</v>
      </c>
      <c r="AJ181" s="27">
        <v>289</v>
      </c>
      <c r="AK181" s="27">
        <v>100</v>
      </c>
      <c r="AM181" s="38">
        <v>1</v>
      </c>
      <c r="AN181" s="29">
        <v>4.8672566371681415E-2</v>
      </c>
      <c r="AO181" s="29">
        <v>0.16224188790560473</v>
      </c>
      <c r="AP181" s="29">
        <v>0.21533923303834809</v>
      </c>
      <c r="AQ181" s="29">
        <v>0.42625368731563423</v>
      </c>
      <c r="AR181" s="29">
        <v>0.14749262536873156</v>
      </c>
    </row>
    <row r="182" spans="1:44" s="4" customFormat="1" ht="15.75" x14ac:dyDescent="0.25">
      <c r="A182" s="11">
        <v>188</v>
      </c>
      <c r="B182" s="6">
        <v>2014</v>
      </c>
      <c r="C182" s="33">
        <v>41852</v>
      </c>
      <c r="D182" s="35">
        <v>192.39130434782621</v>
      </c>
      <c r="E182" s="10">
        <v>211.76470588235287</v>
      </c>
      <c r="F182" s="10">
        <v>244.89795918367315</v>
      </c>
      <c r="G182" s="10">
        <v>98.620689655172242</v>
      </c>
      <c r="H182" s="10">
        <v>508.19672131147559</v>
      </c>
      <c r="I182" s="10">
        <v>103.12499999999987</v>
      </c>
      <c r="K182" s="36">
        <v>0.16639209225700191</v>
      </c>
      <c r="L182" s="30">
        <v>-0.10000000000000009</v>
      </c>
      <c r="M182" s="30">
        <v>0.8181818181818179</v>
      </c>
      <c r="N182" s="30">
        <v>0.1626016260162606</v>
      </c>
      <c r="O182" s="30">
        <v>0.18773946360153237</v>
      </c>
      <c r="P182" s="30">
        <v>-0.15384615384615419</v>
      </c>
      <c r="R182" s="37">
        <v>84</v>
      </c>
      <c r="S182" s="27">
        <v>7</v>
      </c>
      <c r="T182" s="27">
        <v>19</v>
      </c>
      <c r="U182" s="27">
        <v>12</v>
      </c>
      <c r="V182" s="27">
        <v>41</v>
      </c>
      <c r="W182" s="27">
        <v>5</v>
      </c>
      <c r="Y182" s="38">
        <v>1</v>
      </c>
      <c r="Z182" s="29">
        <v>8.3333333333333329E-2</v>
      </c>
      <c r="AA182" s="29">
        <v>0.22619047619047619</v>
      </c>
      <c r="AB182" s="29">
        <v>0.14285714285714285</v>
      </c>
      <c r="AC182" s="29">
        <v>0.48809523809523808</v>
      </c>
      <c r="AD182" s="29">
        <v>5.9523809523809521E-2</v>
      </c>
      <c r="AF182" s="37">
        <v>708</v>
      </c>
      <c r="AG182" s="27">
        <v>36</v>
      </c>
      <c r="AH182" s="27">
        <v>120</v>
      </c>
      <c r="AI182" s="27">
        <v>143</v>
      </c>
      <c r="AJ182" s="27">
        <v>310</v>
      </c>
      <c r="AK182" s="27">
        <v>99</v>
      </c>
      <c r="AM182" s="38">
        <v>1</v>
      </c>
      <c r="AN182" s="29">
        <v>5.0847457627118647E-2</v>
      </c>
      <c r="AO182" s="29">
        <v>0.16949152542372881</v>
      </c>
      <c r="AP182" s="29">
        <v>0.2019774011299435</v>
      </c>
      <c r="AQ182" s="29">
        <v>0.43785310734463279</v>
      </c>
      <c r="AR182" s="29">
        <v>0.13983050847457626</v>
      </c>
    </row>
    <row r="183" spans="1:44" s="4" customFormat="1" ht="15.75" x14ac:dyDescent="0.25">
      <c r="A183" s="12">
        <v>189</v>
      </c>
      <c r="B183" s="7">
        <v>2014</v>
      </c>
      <c r="C183" s="32">
        <v>41883</v>
      </c>
      <c r="D183" s="35">
        <v>206.79347826086968</v>
      </c>
      <c r="E183" s="10">
        <v>223.52941176470583</v>
      </c>
      <c r="F183" s="10">
        <v>263.26530612244864</v>
      </c>
      <c r="G183" s="10">
        <v>103.44827586206878</v>
      </c>
      <c r="H183" s="10">
        <v>560.65573770491824</v>
      </c>
      <c r="I183" s="10">
        <v>106.24999999999987</v>
      </c>
      <c r="K183" s="36">
        <v>0.2060221870047545</v>
      </c>
      <c r="L183" s="30">
        <v>-2.5641025641025661E-2</v>
      </c>
      <c r="M183" s="30">
        <v>0.92537313432835799</v>
      </c>
      <c r="N183" s="30">
        <v>0.17187500000000022</v>
      </c>
      <c r="O183" s="30">
        <v>0.25735294117647056</v>
      </c>
      <c r="P183" s="30">
        <v>-0.18400000000000027</v>
      </c>
      <c r="R183" s="37">
        <v>103</v>
      </c>
      <c r="S183" s="27">
        <v>5</v>
      </c>
      <c r="T183" s="27">
        <v>12</v>
      </c>
      <c r="U183" s="27">
        <v>19</v>
      </c>
      <c r="V183" s="27">
        <v>55</v>
      </c>
      <c r="W183" s="27">
        <v>12</v>
      </c>
      <c r="Y183" s="38">
        <v>1</v>
      </c>
      <c r="Z183" s="29">
        <v>4.8543689320388349E-2</v>
      </c>
      <c r="AA183" s="29">
        <v>0.11650485436893204</v>
      </c>
      <c r="AB183" s="29">
        <v>0.18446601941747573</v>
      </c>
      <c r="AC183" s="29">
        <v>0.53398058252427183</v>
      </c>
      <c r="AD183" s="29">
        <v>0.11650485436893204</v>
      </c>
      <c r="AF183" s="37">
        <v>761</v>
      </c>
      <c r="AG183" s="27">
        <v>38</v>
      </c>
      <c r="AH183" s="27">
        <v>129</v>
      </c>
      <c r="AI183" s="27">
        <v>150</v>
      </c>
      <c r="AJ183" s="27">
        <v>342</v>
      </c>
      <c r="AK183" s="27">
        <v>102</v>
      </c>
      <c r="AM183" s="38">
        <v>1</v>
      </c>
      <c r="AN183" s="29">
        <v>4.9934296977660969E-2</v>
      </c>
      <c r="AO183" s="29">
        <v>0.16951379763469118</v>
      </c>
      <c r="AP183" s="29">
        <v>0.19710906701708278</v>
      </c>
      <c r="AQ183" s="29">
        <v>0.44940867279894875</v>
      </c>
      <c r="AR183" s="29">
        <v>0.13403416557161629</v>
      </c>
    </row>
    <row r="184" spans="1:44" s="4" customFormat="1" ht="15.75" x14ac:dyDescent="0.25">
      <c r="A184" s="11">
        <v>190</v>
      </c>
      <c r="B184" s="6">
        <v>2014</v>
      </c>
      <c r="C184" s="33">
        <v>41913</v>
      </c>
      <c r="D184" s="35">
        <v>219.56521739130446</v>
      </c>
      <c r="E184" s="10">
        <v>294.11764705882348</v>
      </c>
      <c r="F184" s="10">
        <v>277.55102040816291</v>
      </c>
      <c r="G184" s="10">
        <v>109.65517241379291</v>
      </c>
      <c r="H184" s="10">
        <v>583.6065573770494</v>
      </c>
      <c r="I184" s="10">
        <v>111.4583333333332</v>
      </c>
      <c r="K184" s="36">
        <v>0.29487179487179493</v>
      </c>
      <c r="L184" s="30">
        <v>0.35135135135135154</v>
      </c>
      <c r="M184" s="30">
        <v>1.0298507462686568</v>
      </c>
      <c r="N184" s="30">
        <v>0.29268292682926855</v>
      </c>
      <c r="O184" s="30">
        <v>0.2992700729927007</v>
      </c>
      <c r="P184" s="30">
        <v>-0.13008130081300839</v>
      </c>
      <c r="R184" s="37">
        <v>103</v>
      </c>
      <c r="S184" s="27">
        <v>13</v>
      </c>
      <c r="T184" s="27">
        <v>13</v>
      </c>
      <c r="U184" s="27">
        <v>23</v>
      </c>
      <c r="V184" s="27">
        <v>40</v>
      </c>
      <c r="W184" s="27">
        <v>14</v>
      </c>
      <c r="Y184" s="38">
        <v>1</v>
      </c>
      <c r="Z184" s="29">
        <v>0.12621359223300971</v>
      </c>
      <c r="AA184" s="29">
        <v>0.12621359223300971</v>
      </c>
      <c r="AB184" s="29">
        <v>0.22330097087378642</v>
      </c>
      <c r="AC184" s="29">
        <v>0.38834951456310679</v>
      </c>
      <c r="AD184" s="29">
        <v>0.13592233009708737</v>
      </c>
      <c r="AF184" s="37">
        <v>808</v>
      </c>
      <c r="AG184" s="27">
        <v>50</v>
      </c>
      <c r="AH184" s="27">
        <v>136</v>
      </c>
      <c r="AI184" s="27">
        <v>159</v>
      </c>
      <c r="AJ184" s="27">
        <v>356</v>
      </c>
      <c r="AK184" s="27">
        <v>107</v>
      </c>
      <c r="AM184" s="38">
        <v>1</v>
      </c>
      <c r="AN184" s="29">
        <v>6.1881188118811881E-2</v>
      </c>
      <c r="AO184" s="29">
        <v>0.16831683168316833</v>
      </c>
      <c r="AP184" s="29">
        <v>0.19678217821782179</v>
      </c>
      <c r="AQ184" s="29">
        <v>0.4405940594059406</v>
      </c>
      <c r="AR184" s="29">
        <v>0.13242574257425743</v>
      </c>
    </row>
    <row r="185" spans="1:44" s="4" customFormat="1" ht="15.75" x14ac:dyDescent="0.25">
      <c r="A185" s="12">
        <v>191</v>
      </c>
      <c r="B185" s="7">
        <v>2014</v>
      </c>
      <c r="C185" s="32">
        <v>41944</v>
      </c>
      <c r="D185" s="35">
        <v>225.81521739130443</v>
      </c>
      <c r="E185" s="10">
        <v>299.99999999999994</v>
      </c>
      <c r="F185" s="10">
        <v>295.9183673469384</v>
      </c>
      <c r="G185" s="10">
        <v>111.0344827586205</v>
      </c>
      <c r="H185" s="10">
        <v>593.4426229508199</v>
      </c>
      <c r="I185" s="10">
        <v>116.66666666666652</v>
      </c>
      <c r="K185" s="36">
        <v>0.37582781456953618</v>
      </c>
      <c r="L185" s="30">
        <v>0.4571428571428573</v>
      </c>
      <c r="M185" s="30">
        <v>1.3770491803278686</v>
      </c>
      <c r="N185" s="30">
        <v>0.27777777777777812</v>
      </c>
      <c r="O185" s="30">
        <v>0.28368794326241131</v>
      </c>
      <c r="P185" s="30">
        <v>0.11999999999999966</v>
      </c>
      <c r="R185" s="37">
        <v>58</v>
      </c>
      <c r="S185" s="27">
        <v>4</v>
      </c>
      <c r="T185" s="27">
        <v>11</v>
      </c>
      <c r="U185" s="27">
        <v>13</v>
      </c>
      <c r="V185" s="27">
        <v>23</v>
      </c>
      <c r="W185" s="27">
        <v>7</v>
      </c>
      <c r="Y185" s="38">
        <v>1</v>
      </c>
      <c r="Z185" s="29">
        <v>6.8965517241379309E-2</v>
      </c>
      <c r="AA185" s="29">
        <v>0.18965517241379309</v>
      </c>
      <c r="AB185" s="29">
        <v>0.22413793103448276</v>
      </c>
      <c r="AC185" s="29">
        <v>0.39655172413793105</v>
      </c>
      <c r="AD185" s="29">
        <v>0.1206896551724138</v>
      </c>
      <c r="AF185" s="37">
        <v>831</v>
      </c>
      <c r="AG185" s="27">
        <v>51</v>
      </c>
      <c r="AH185" s="27">
        <v>145</v>
      </c>
      <c r="AI185" s="27">
        <v>161</v>
      </c>
      <c r="AJ185" s="27">
        <v>362</v>
      </c>
      <c r="AK185" s="27">
        <v>112</v>
      </c>
      <c r="AM185" s="38">
        <v>1</v>
      </c>
      <c r="AN185" s="29">
        <v>6.1371841155234655E-2</v>
      </c>
      <c r="AO185" s="29">
        <v>0.17448856799037304</v>
      </c>
      <c r="AP185" s="29">
        <v>0.19374247894103488</v>
      </c>
      <c r="AQ185" s="29">
        <v>0.43561973525872444</v>
      </c>
      <c r="AR185" s="29">
        <v>0.13477737665463296</v>
      </c>
    </row>
    <row r="186" spans="1:44" s="4" customFormat="1" ht="15.75" x14ac:dyDescent="0.25">
      <c r="A186" s="11">
        <v>192</v>
      </c>
      <c r="B186" s="6">
        <v>2014</v>
      </c>
      <c r="C186" s="33">
        <v>41974</v>
      </c>
      <c r="D186" s="35">
        <v>230.16304347826093</v>
      </c>
      <c r="E186" s="10">
        <v>329.41176470588232</v>
      </c>
      <c r="F186" s="10">
        <v>308.16326530612207</v>
      </c>
      <c r="G186" s="10">
        <v>106.20689655172396</v>
      </c>
      <c r="H186" s="10">
        <v>614.75409836065603</v>
      </c>
      <c r="I186" s="10">
        <v>115.62499999999986</v>
      </c>
      <c r="K186" s="36">
        <v>0.45783132530120452</v>
      </c>
      <c r="L186" s="30">
        <v>0.69696969696969724</v>
      </c>
      <c r="M186" s="30">
        <v>1.2537313432835822</v>
      </c>
      <c r="N186" s="30">
        <v>0.21259842519685068</v>
      </c>
      <c r="O186" s="30">
        <v>0.45914396887159548</v>
      </c>
      <c r="P186" s="30">
        <v>0.1443298969072162</v>
      </c>
      <c r="R186" s="37">
        <v>98</v>
      </c>
      <c r="S186" s="27">
        <v>14</v>
      </c>
      <c r="T186" s="27">
        <v>19</v>
      </c>
      <c r="U186" s="27">
        <v>19</v>
      </c>
      <c r="V186" s="27">
        <v>34</v>
      </c>
      <c r="W186" s="27">
        <v>12</v>
      </c>
      <c r="Y186" s="38">
        <v>1</v>
      </c>
      <c r="Z186" s="29">
        <v>0.14285714285714285</v>
      </c>
      <c r="AA186" s="29">
        <v>0.19387755102040816</v>
      </c>
      <c r="AB186" s="29">
        <v>0.19387755102040816</v>
      </c>
      <c r="AC186" s="29">
        <v>0.34693877551020408</v>
      </c>
      <c r="AD186" s="29">
        <v>0.12244897959183673</v>
      </c>
      <c r="AF186" s="37">
        <v>847</v>
      </c>
      <c r="AG186" s="27">
        <v>56</v>
      </c>
      <c r="AH186" s="27">
        <v>151</v>
      </c>
      <c r="AI186" s="27">
        <v>154</v>
      </c>
      <c r="AJ186" s="27">
        <v>375</v>
      </c>
      <c r="AK186" s="27">
        <v>111</v>
      </c>
      <c r="AM186" s="38">
        <v>1</v>
      </c>
      <c r="AN186" s="29">
        <v>6.6115702479338845E-2</v>
      </c>
      <c r="AO186" s="29">
        <v>0.1782762691853601</v>
      </c>
      <c r="AP186" s="29">
        <v>0.18181818181818182</v>
      </c>
      <c r="AQ186" s="29">
        <v>0.44273907910271548</v>
      </c>
      <c r="AR186" s="29">
        <v>0.13105076741440377</v>
      </c>
    </row>
    <row r="187" spans="1:44" s="4" customFormat="1" ht="15.75" x14ac:dyDescent="0.25">
      <c r="A187" s="12">
        <v>193</v>
      </c>
      <c r="B187" s="7">
        <v>2015</v>
      </c>
      <c r="C187" s="32">
        <v>42005</v>
      </c>
      <c r="D187" s="35">
        <v>228.80434782608702</v>
      </c>
      <c r="E187" s="10">
        <v>341.1764705882353</v>
      </c>
      <c r="F187" s="10">
        <v>306.12244897959147</v>
      </c>
      <c r="G187" s="10">
        <v>105.51724137931018</v>
      </c>
      <c r="H187" s="10">
        <v>613.11475409836089</v>
      </c>
      <c r="I187" s="10">
        <v>111.4583333333332</v>
      </c>
      <c r="K187" s="36">
        <v>0.46434782608695624</v>
      </c>
      <c r="L187" s="30">
        <v>0.81250000000000044</v>
      </c>
      <c r="M187" s="30">
        <v>1.1428571428571432</v>
      </c>
      <c r="N187" s="30">
        <v>0.21428571428571463</v>
      </c>
      <c r="O187" s="30">
        <v>0.47826086956521729</v>
      </c>
      <c r="P187" s="30">
        <v>0.13829787234042534</v>
      </c>
      <c r="R187" s="37">
        <v>38</v>
      </c>
      <c r="S187" s="27">
        <v>4</v>
      </c>
      <c r="T187" s="27">
        <v>6</v>
      </c>
      <c r="U187" s="27">
        <v>7</v>
      </c>
      <c r="V187" s="27">
        <v>17</v>
      </c>
      <c r="W187" s="27">
        <v>4</v>
      </c>
      <c r="Y187" s="38">
        <v>1</v>
      </c>
      <c r="Z187" s="29">
        <v>0.10526315789473684</v>
      </c>
      <c r="AA187" s="29">
        <v>0.15789473684210525</v>
      </c>
      <c r="AB187" s="29">
        <v>0.18421052631578946</v>
      </c>
      <c r="AC187" s="29">
        <v>0.44736842105263158</v>
      </c>
      <c r="AD187" s="29">
        <v>0.10526315789473684</v>
      </c>
      <c r="AF187" s="37">
        <v>842</v>
      </c>
      <c r="AG187" s="27">
        <v>58</v>
      </c>
      <c r="AH187" s="27">
        <v>150</v>
      </c>
      <c r="AI187" s="27">
        <v>153</v>
      </c>
      <c r="AJ187" s="27">
        <v>374</v>
      </c>
      <c r="AK187" s="27">
        <v>107</v>
      </c>
      <c r="AM187" s="38">
        <v>1</v>
      </c>
      <c r="AN187" s="29">
        <v>6.8883610451306407E-2</v>
      </c>
      <c r="AO187" s="29">
        <v>0.17814726840855108</v>
      </c>
      <c r="AP187" s="29">
        <v>0.18171021377672208</v>
      </c>
      <c r="AQ187" s="29">
        <v>0.44418052256532065</v>
      </c>
      <c r="AR187" s="29">
        <v>0.12707838479809977</v>
      </c>
    </row>
    <row r="188" spans="1:44" s="4" customFormat="1" ht="15.75" x14ac:dyDescent="0.25">
      <c r="A188" s="11">
        <v>194</v>
      </c>
      <c r="B188" s="6">
        <v>2015</v>
      </c>
      <c r="C188" s="33">
        <v>42036</v>
      </c>
      <c r="D188" s="35">
        <v>225.27173913043484</v>
      </c>
      <c r="E188" s="10">
        <v>347.05882352941177</v>
      </c>
      <c r="F188" s="10">
        <v>297.95918367346906</v>
      </c>
      <c r="G188" s="10">
        <v>101.37931034482743</v>
      </c>
      <c r="H188" s="10">
        <v>609.83606557377072</v>
      </c>
      <c r="I188" s="10">
        <v>109.37499999999987</v>
      </c>
      <c r="K188" s="36">
        <v>0.34359805510534813</v>
      </c>
      <c r="L188" s="30">
        <v>0.84375000000000044</v>
      </c>
      <c r="M188" s="30">
        <v>0.87179487179487225</v>
      </c>
      <c r="N188" s="30">
        <v>7.2992700729927584E-2</v>
      </c>
      <c r="O188" s="30">
        <v>0.39325842696629221</v>
      </c>
      <c r="P188" s="30">
        <v>1.9417475728155109E-2</v>
      </c>
      <c r="R188" s="37">
        <v>51</v>
      </c>
      <c r="S188" s="27">
        <v>2</v>
      </c>
      <c r="T188" s="27">
        <v>7</v>
      </c>
      <c r="U188" s="27">
        <v>8</v>
      </c>
      <c r="V188" s="27">
        <v>22</v>
      </c>
      <c r="W188" s="27">
        <v>12</v>
      </c>
      <c r="Y188" s="38">
        <v>1</v>
      </c>
      <c r="Z188" s="29">
        <v>3.9215686274509803E-2</v>
      </c>
      <c r="AA188" s="29">
        <v>0.13725490196078433</v>
      </c>
      <c r="AB188" s="29">
        <v>0.15686274509803921</v>
      </c>
      <c r="AC188" s="29">
        <v>0.43137254901960786</v>
      </c>
      <c r="AD188" s="29">
        <v>0.23529411764705882</v>
      </c>
      <c r="AF188" s="37">
        <v>829</v>
      </c>
      <c r="AG188" s="27">
        <v>59</v>
      </c>
      <c r="AH188" s="27">
        <v>146</v>
      </c>
      <c r="AI188" s="27">
        <v>147</v>
      </c>
      <c r="AJ188" s="27">
        <v>372</v>
      </c>
      <c r="AK188" s="27">
        <v>105</v>
      </c>
      <c r="AM188" s="38">
        <v>1</v>
      </c>
      <c r="AN188" s="29">
        <v>7.1170084439083237E-2</v>
      </c>
      <c r="AO188" s="29">
        <v>0.17611580217129072</v>
      </c>
      <c r="AP188" s="29">
        <v>0.1773220747889023</v>
      </c>
      <c r="AQ188" s="29">
        <v>0.44873341375150783</v>
      </c>
      <c r="AR188" s="29">
        <v>0.12665862484921592</v>
      </c>
    </row>
    <row r="189" spans="1:44" s="4" customFormat="1" ht="15.75" x14ac:dyDescent="0.25">
      <c r="A189" s="12">
        <v>195</v>
      </c>
      <c r="B189" s="7">
        <v>2015</v>
      </c>
      <c r="C189" s="32">
        <v>42064</v>
      </c>
      <c r="D189" s="35">
        <v>229.61956521739137</v>
      </c>
      <c r="E189" s="10">
        <v>347.05882352941177</v>
      </c>
      <c r="F189" s="10">
        <v>310.20408163265267</v>
      </c>
      <c r="G189" s="10">
        <v>105.51724137931019</v>
      </c>
      <c r="H189" s="10">
        <v>608.1967213114757</v>
      </c>
      <c r="I189" s="10">
        <v>114.5833333333332</v>
      </c>
      <c r="K189" s="36">
        <v>0.35852090032154282</v>
      </c>
      <c r="L189" s="30">
        <v>0.73529411764705932</v>
      </c>
      <c r="M189" s="30">
        <v>0.8313253012048194</v>
      </c>
      <c r="N189" s="30">
        <v>0.14179104477611992</v>
      </c>
      <c r="O189" s="30">
        <v>0.3690036900369007</v>
      </c>
      <c r="P189" s="30">
        <v>9.9999999999999867E-2</v>
      </c>
      <c r="R189" s="37">
        <v>66</v>
      </c>
      <c r="S189" s="27">
        <v>3</v>
      </c>
      <c r="T189" s="27">
        <v>16</v>
      </c>
      <c r="U189" s="27">
        <v>10</v>
      </c>
      <c r="V189" s="27">
        <v>26</v>
      </c>
      <c r="W189" s="27">
        <v>11</v>
      </c>
      <c r="Y189" s="38">
        <v>1</v>
      </c>
      <c r="Z189" s="29">
        <v>4.5454545454545456E-2</v>
      </c>
      <c r="AA189" s="29">
        <v>0.24242424242424243</v>
      </c>
      <c r="AB189" s="29">
        <v>0.15151515151515152</v>
      </c>
      <c r="AC189" s="29">
        <v>0.39393939393939392</v>
      </c>
      <c r="AD189" s="29">
        <v>0.16666666666666666</v>
      </c>
      <c r="AF189" s="37">
        <v>845</v>
      </c>
      <c r="AG189" s="27">
        <v>59</v>
      </c>
      <c r="AH189" s="27">
        <v>152</v>
      </c>
      <c r="AI189" s="27">
        <v>153</v>
      </c>
      <c r="AJ189" s="27">
        <v>371</v>
      </c>
      <c r="AK189" s="27">
        <v>110</v>
      </c>
      <c r="AM189" s="38">
        <v>1</v>
      </c>
      <c r="AN189" s="29">
        <v>6.982248520710059E-2</v>
      </c>
      <c r="AO189" s="29">
        <v>0.17988165680473372</v>
      </c>
      <c r="AP189" s="29">
        <v>0.18106508875739644</v>
      </c>
      <c r="AQ189" s="29">
        <v>0.4390532544378698</v>
      </c>
      <c r="AR189" s="29">
        <v>0.13017751479289941</v>
      </c>
    </row>
    <row r="190" spans="1:44" s="4" customFormat="1" ht="15.75" x14ac:dyDescent="0.25">
      <c r="A190" s="11">
        <v>196</v>
      </c>
      <c r="B190" s="6">
        <v>2015</v>
      </c>
      <c r="C190" s="33">
        <v>42095</v>
      </c>
      <c r="D190" s="35">
        <v>222.01086956521743</v>
      </c>
      <c r="E190" s="10">
        <v>358.8235294117647</v>
      </c>
      <c r="F190" s="10">
        <v>293.87755102040779</v>
      </c>
      <c r="G190" s="10">
        <v>105.51724137931019</v>
      </c>
      <c r="H190" s="10">
        <v>581.96721311475437</v>
      </c>
      <c r="I190" s="10">
        <v>108.3333333333332</v>
      </c>
      <c r="K190" s="36">
        <v>0.28056426332288331</v>
      </c>
      <c r="L190" s="30">
        <v>0.79411764705882404</v>
      </c>
      <c r="M190" s="30">
        <v>0.58241758241758257</v>
      </c>
      <c r="N190" s="30">
        <v>0.14179104477611992</v>
      </c>
      <c r="O190" s="30">
        <v>0.29090909090909101</v>
      </c>
      <c r="P190" s="30">
        <v>0</v>
      </c>
      <c r="R190" s="37">
        <v>39</v>
      </c>
      <c r="S190" s="27">
        <v>2</v>
      </c>
      <c r="T190" s="27">
        <v>5</v>
      </c>
      <c r="U190" s="27">
        <v>9</v>
      </c>
      <c r="V190" s="27">
        <v>18</v>
      </c>
      <c r="W190" s="27">
        <v>5</v>
      </c>
      <c r="Y190" s="38">
        <v>1</v>
      </c>
      <c r="Z190" s="29">
        <v>5.128205128205128E-2</v>
      </c>
      <c r="AA190" s="29">
        <v>0.12820512820512819</v>
      </c>
      <c r="AB190" s="29">
        <v>0.23076923076923078</v>
      </c>
      <c r="AC190" s="29">
        <v>0.46153846153846156</v>
      </c>
      <c r="AD190" s="29">
        <v>0.12820512820512819</v>
      </c>
      <c r="AF190" s="37">
        <v>817</v>
      </c>
      <c r="AG190" s="27">
        <v>61</v>
      </c>
      <c r="AH190" s="27">
        <v>144</v>
      </c>
      <c r="AI190" s="27">
        <v>153</v>
      </c>
      <c r="AJ190" s="27">
        <v>355</v>
      </c>
      <c r="AK190" s="27">
        <v>104</v>
      </c>
      <c r="AM190" s="38">
        <v>1</v>
      </c>
      <c r="AN190" s="29">
        <v>7.4663402692778463E-2</v>
      </c>
      <c r="AO190" s="29">
        <v>0.17625458996328031</v>
      </c>
      <c r="AP190" s="29">
        <v>0.18727050183598531</v>
      </c>
      <c r="AQ190" s="29">
        <v>0.43451652386780903</v>
      </c>
      <c r="AR190" s="29">
        <v>0.12729498164014688</v>
      </c>
    </row>
    <row r="191" spans="1:44" s="4" customFormat="1" ht="15.75" x14ac:dyDescent="0.25">
      <c r="A191" s="12">
        <v>197</v>
      </c>
      <c r="B191" s="7">
        <v>2015</v>
      </c>
      <c r="C191" s="32">
        <v>42125</v>
      </c>
      <c r="D191" s="35">
        <v>219.02173913043481</v>
      </c>
      <c r="E191" s="10">
        <v>347.05882352941177</v>
      </c>
      <c r="F191" s="10">
        <v>281.63265306122412</v>
      </c>
      <c r="G191" s="10">
        <v>110.34482758620675</v>
      </c>
      <c r="H191" s="10">
        <v>565.57377049180354</v>
      </c>
      <c r="I191" s="10">
        <v>108.3333333333332</v>
      </c>
      <c r="K191" s="36">
        <v>0.2324159021406722</v>
      </c>
      <c r="L191" s="30">
        <v>0.73529411764705932</v>
      </c>
      <c r="M191" s="30">
        <v>0.31428571428571428</v>
      </c>
      <c r="N191" s="30">
        <v>0.17647058823529482</v>
      </c>
      <c r="O191" s="30">
        <v>0.24548736462093879</v>
      </c>
      <c r="P191" s="30">
        <v>1.9607843137254832E-2</v>
      </c>
      <c r="R191" s="37">
        <v>60</v>
      </c>
      <c r="S191" s="27">
        <v>1</v>
      </c>
      <c r="T191" s="27">
        <v>15</v>
      </c>
      <c r="U191" s="27">
        <v>15</v>
      </c>
      <c r="V191" s="27">
        <v>22</v>
      </c>
      <c r="W191" s="27">
        <v>7</v>
      </c>
      <c r="Y191" s="38">
        <v>1</v>
      </c>
      <c r="Z191" s="29">
        <v>1.6666666666666666E-2</v>
      </c>
      <c r="AA191" s="29">
        <v>0.25</v>
      </c>
      <c r="AB191" s="29">
        <v>0.25</v>
      </c>
      <c r="AC191" s="29">
        <v>0.36666666666666664</v>
      </c>
      <c r="AD191" s="29">
        <v>0.11666666666666667</v>
      </c>
      <c r="AF191" s="37">
        <v>806</v>
      </c>
      <c r="AG191" s="27">
        <v>59</v>
      </c>
      <c r="AH191" s="27">
        <v>138</v>
      </c>
      <c r="AI191" s="27">
        <v>160</v>
      </c>
      <c r="AJ191" s="27">
        <v>345</v>
      </c>
      <c r="AK191" s="27">
        <v>104</v>
      </c>
      <c r="AM191" s="38">
        <v>1</v>
      </c>
      <c r="AN191" s="29">
        <v>7.3200992555831262E-2</v>
      </c>
      <c r="AO191" s="29">
        <v>0.17121588089330025</v>
      </c>
      <c r="AP191" s="29">
        <v>0.19851116625310175</v>
      </c>
      <c r="AQ191" s="29">
        <v>0.42803970223325061</v>
      </c>
      <c r="AR191" s="29">
        <v>0.12903225806451613</v>
      </c>
    </row>
    <row r="192" spans="1:44" s="4" customFormat="1" ht="15.75" x14ac:dyDescent="0.25">
      <c r="A192" s="11">
        <v>198</v>
      </c>
      <c r="B192" s="6">
        <v>2015</v>
      </c>
      <c r="C192" s="33">
        <v>42156</v>
      </c>
      <c r="D192" s="35">
        <v>233.96739130434784</v>
      </c>
      <c r="E192" s="10">
        <v>358.8235294117647</v>
      </c>
      <c r="F192" s="10">
        <v>291.83673469387713</v>
      </c>
      <c r="G192" s="10">
        <v>113.7931034482757</v>
      </c>
      <c r="H192" s="10">
        <v>626.22950819672155</v>
      </c>
      <c r="I192" s="10">
        <v>114.5833333333332</v>
      </c>
      <c r="K192" s="36">
        <v>0.3798076923076914</v>
      </c>
      <c r="L192" s="30">
        <v>0.90625000000000044</v>
      </c>
      <c r="M192" s="30">
        <v>0.41584158415841577</v>
      </c>
      <c r="N192" s="30">
        <v>0.24060150375939915</v>
      </c>
      <c r="O192" s="30">
        <v>0.46360153256704995</v>
      </c>
      <c r="P192" s="30">
        <v>0.134020618556701</v>
      </c>
      <c r="R192" s="37">
        <v>79</v>
      </c>
      <c r="S192" s="27">
        <v>4</v>
      </c>
      <c r="T192" s="27">
        <v>8</v>
      </c>
      <c r="U192" s="27">
        <v>10</v>
      </c>
      <c r="V192" s="27">
        <v>44</v>
      </c>
      <c r="W192" s="27">
        <v>13</v>
      </c>
      <c r="Y192" s="38">
        <v>1</v>
      </c>
      <c r="Z192" s="29">
        <v>5.0632911392405063E-2</v>
      </c>
      <c r="AA192" s="29">
        <v>0.10126582278481013</v>
      </c>
      <c r="AB192" s="29">
        <v>0.12658227848101267</v>
      </c>
      <c r="AC192" s="29">
        <v>0.55696202531645567</v>
      </c>
      <c r="AD192" s="29">
        <v>0.16455696202531644</v>
      </c>
      <c r="AF192" s="37">
        <v>861</v>
      </c>
      <c r="AG192" s="27">
        <v>61</v>
      </c>
      <c r="AH192" s="27">
        <v>143</v>
      </c>
      <c r="AI192" s="27">
        <v>165</v>
      </c>
      <c r="AJ192" s="27">
        <v>382</v>
      </c>
      <c r="AK192" s="27">
        <v>110</v>
      </c>
      <c r="AM192" s="38">
        <v>1</v>
      </c>
      <c r="AN192" s="29">
        <v>7.0847851335656215E-2</v>
      </c>
      <c r="AO192" s="29">
        <v>0.16608594657375145</v>
      </c>
      <c r="AP192" s="29">
        <v>0.19163763066202091</v>
      </c>
      <c r="AQ192" s="29">
        <v>0.44367015098722418</v>
      </c>
      <c r="AR192" s="29">
        <v>0.12775842044134728</v>
      </c>
    </row>
    <row r="193" spans="1:44" s="4" customFormat="1" ht="15.75" x14ac:dyDescent="0.25">
      <c r="A193" s="12">
        <v>199</v>
      </c>
      <c r="B193" s="7">
        <v>2015</v>
      </c>
      <c r="C193" s="32">
        <v>42186</v>
      </c>
      <c r="D193" s="35">
        <v>223.36956521739134</v>
      </c>
      <c r="E193" s="10">
        <v>364.70588235294116</v>
      </c>
      <c r="F193" s="10">
        <v>275.51020408163225</v>
      </c>
      <c r="G193" s="10">
        <v>105.51724137931019</v>
      </c>
      <c r="H193" s="10">
        <v>598.36065573770509</v>
      </c>
      <c r="I193" s="10">
        <v>111.45833333333321</v>
      </c>
      <c r="K193" s="36">
        <v>0.21238938053097289</v>
      </c>
      <c r="L193" s="30">
        <v>0.87878787878787912</v>
      </c>
      <c r="M193" s="30">
        <v>0.22727272727272707</v>
      </c>
      <c r="N193" s="30">
        <v>4.7945205479452468E-2</v>
      </c>
      <c r="O193" s="30">
        <v>0.26297577854671284</v>
      </c>
      <c r="P193" s="30">
        <v>7.0000000000000062E-2</v>
      </c>
      <c r="R193" s="37">
        <v>43</v>
      </c>
      <c r="S193" s="27">
        <v>3</v>
      </c>
      <c r="T193" s="27">
        <v>4</v>
      </c>
      <c r="U193" s="27">
        <v>8</v>
      </c>
      <c r="V193" s="27">
        <v>23</v>
      </c>
      <c r="W193" s="27">
        <v>5</v>
      </c>
      <c r="Y193" s="38">
        <v>1</v>
      </c>
      <c r="Z193" s="29">
        <v>6.9767441860465115E-2</v>
      </c>
      <c r="AA193" s="29">
        <v>9.3023255813953487E-2</v>
      </c>
      <c r="AB193" s="29">
        <v>0.18604651162790697</v>
      </c>
      <c r="AC193" s="29">
        <v>0.53488372093023251</v>
      </c>
      <c r="AD193" s="29">
        <v>0.11627906976744186</v>
      </c>
      <c r="AF193" s="37">
        <v>822</v>
      </c>
      <c r="AG193" s="27">
        <v>62</v>
      </c>
      <c r="AH193" s="27">
        <v>135</v>
      </c>
      <c r="AI193" s="27">
        <v>153</v>
      </c>
      <c r="AJ193" s="27">
        <v>365</v>
      </c>
      <c r="AK193" s="27">
        <v>107</v>
      </c>
      <c r="AM193" s="38">
        <v>1</v>
      </c>
      <c r="AN193" s="29">
        <v>7.5425790754257913E-2</v>
      </c>
      <c r="AO193" s="29">
        <v>0.16423357664233576</v>
      </c>
      <c r="AP193" s="29">
        <v>0.18613138686131386</v>
      </c>
      <c r="AQ193" s="29">
        <v>0.44403892944038931</v>
      </c>
      <c r="AR193" s="29">
        <v>0.13017031630170317</v>
      </c>
    </row>
    <row r="194" spans="1:44" s="4" customFormat="1" ht="15.75" x14ac:dyDescent="0.25">
      <c r="A194" s="11">
        <v>200</v>
      </c>
      <c r="B194" s="6">
        <v>2015</v>
      </c>
      <c r="C194" s="33">
        <v>42217</v>
      </c>
      <c r="D194" s="35">
        <v>215.48913043478265</v>
      </c>
      <c r="E194" s="10">
        <v>341.17647058823525</v>
      </c>
      <c r="F194" s="10">
        <v>261.22448979591798</v>
      </c>
      <c r="G194" s="10">
        <v>102.75862068965502</v>
      </c>
      <c r="H194" s="10">
        <v>565.57377049180343</v>
      </c>
      <c r="I194" s="10">
        <v>117.70833333333321</v>
      </c>
      <c r="K194" s="36">
        <v>0.12005649717514078</v>
      </c>
      <c r="L194" s="30">
        <v>0.61111111111111138</v>
      </c>
      <c r="M194" s="30">
        <v>6.666666666666643E-2</v>
      </c>
      <c r="N194" s="30">
        <v>4.1958041958042314E-2</v>
      </c>
      <c r="O194" s="30">
        <v>0.11290322580645151</v>
      </c>
      <c r="P194" s="30">
        <v>0.14141414141414166</v>
      </c>
      <c r="R194" s="37">
        <v>55</v>
      </c>
      <c r="S194" s="27">
        <v>3</v>
      </c>
      <c r="T194" s="27">
        <v>12</v>
      </c>
      <c r="U194" s="27">
        <v>8</v>
      </c>
      <c r="V194" s="27">
        <v>21</v>
      </c>
      <c r="W194" s="27">
        <v>11</v>
      </c>
      <c r="Y194" s="38">
        <v>1</v>
      </c>
      <c r="Z194" s="29">
        <v>5.4545454545454543E-2</v>
      </c>
      <c r="AA194" s="29">
        <v>0.21818181818181817</v>
      </c>
      <c r="AB194" s="29">
        <v>0.14545454545454545</v>
      </c>
      <c r="AC194" s="29">
        <v>0.38181818181818183</v>
      </c>
      <c r="AD194" s="29">
        <v>0.2</v>
      </c>
      <c r="AF194" s="37">
        <v>793</v>
      </c>
      <c r="AG194" s="27">
        <v>58</v>
      </c>
      <c r="AH194" s="27">
        <v>128</v>
      </c>
      <c r="AI194" s="27">
        <v>149</v>
      </c>
      <c r="AJ194" s="27">
        <v>345</v>
      </c>
      <c r="AK194" s="27">
        <v>113</v>
      </c>
      <c r="AM194" s="38">
        <v>1</v>
      </c>
      <c r="AN194" s="29">
        <v>7.3139974779319036E-2</v>
      </c>
      <c r="AO194" s="29">
        <v>0.16141235813366961</v>
      </c>
      <c r="AP194" s="29">
        <v>0.18789407313997478</v>
      </c>
      <c r="AQ194" s="29">
        <v>0.43505674653215637</v>
      </c>
      <c r="AR194" s="29">
        <v>0.1424968474148802</v>
      </c>
    </row>
    <row r="195" spans="1:44" s="4" customFormat="1" ht="15.75" x14ac:dyDescent="0.25">
      <c r="A195" s="12">
        <v>201</v>
      </c>
      <c r="B195" s="7">
        <v>2015</v>
      </c>
      <c r="C195" s="32">
        <v>42248</v>
      </c>
      <c r="D195" s="35">
        <v>204.61956521739134</v>
      </c>
      <c r="E195" s="10">
        <v>311.76470588235293</v>
      </c>
      <c r="F195" s="10">
        <v>269.38775510204039</v>
      </c>
      <c r="G195" s="10">
        <v>98.620689655172256</v>
      </c>
      <c r="H195" s="10">
        <v>516.39344262295094</v>
      </c>
      <c r="I195" s="10">
        <v>114.58333333333321</v>
      </c>
      <c r="K195" s="36">
        <v>-1.0512483574244724E-2</v>
      </c>
      <c r="L195" s="30">
        <v>0.3947368421052635</v>
      </c>
      <c r="M195" s="30">
        <v>2.3255813953488191E-2</v>
      </c>
      <c r="N195" s="30">
        <v>-4.6666666666666523E-2</v>
      </c>
      <c r="O195" s="30">
        <v>-7.8947368421052766E-2</v>
      </c>
      <c r="P195" s="30">
        <v>7.8431372549019773E-2</v>
      </c>
      <c r="R195" s="37">
        <v>63</v>
      </c>
      <c r="S195" s="27">
        <v>0</v>
      </c>
      <c r="T195" s="27">
        <v>16</v>
      </c>
      <c r="U195" s="27">
        <v>13</v>
      </c>
      <c r="V195" s="27">
        <v>25</v>
      </c>
      <c r="W195" s="27">
        <v>9</v>
      </c>
      <c r="Y195" s="38">
        <v>1</v>
      </c>
      <c r="Z195" s="29">
        <v>0</v>
      </c>
      <c r="AA195" s="29">
        <v>0.25396825396825395</v>
      </c>
      <c r="AB195" s="29">
        <v>0.20634920634920634</v>
      </c>
      <c r="AC195" s="29">
        <v>0.3968253968253968</v>
      </c>
      <c r="AD195" s="29">
        <v>0.14285714285714285</v>
      </c>
      <c r="AF195" s="37">
        <v>753</v>
      </c>
      <c r="AG195" s="27">
        <v>53</v>
      </c>
      <c r="AH195" s="27">
        <v>132</v>
      </c>
      <c r="AI195" s="27">
        <v>143</v>
      </c>
      <c r="AJ195" s="27">
        <v>315</v>
      </c>
      <c r="AK195" s="27">
        <v>110</v>
      </c>
      <c r="AM195" s="38">
        <v>1</v>
      </c>
      <c r="AN195" s="29">
        <v>7.0385126162018599E-2</v>
      </c>
      <c r="AO195" s="29">
        <v>0.1752988047808765</v>
      </c>
      <c r="AP195" s="29">
        <v>0.1899070385126162</v>
      </c>
      <c r="AQ195" s="29">
        <v>0.41832669322709165</v>
      </c>
      <c r="AR195" s="29">
        <v>0.14608233731739709</v>
      </c>
    </row>
    <row r="196" spans="1:44" s="4" customFormat="1" ht="15.75" x14ac:dyDescent="0.25">
      <c r="A196" s="11">
        <v>202</v>
      </c>
      <c r="B196" s="6">
        <v>2015</v>
      </c>
      <c r="C196" s="33">
        <v>42278</v>
      </c>
      <c r="D196" s="35">
        <v>191.57608695652175</v>
      </c>
      <c r="E196" s="10">
        <v>258.8235294117647</v>
      </c>
      <c r="F196" s="10">
        <v>271.42857142857099</v>
      </c>
      <c r="G196" s="10">
        <v>84.137931034482619</v>
      </c>
      <c r="H196" s="10">
        <v>495.08196721311486</v>
      </c>
      <c r="I196" s="10">
        <v>108.33333333333321</v>
      </c>
      <c r="K196" s="36">
        <v>-0.12747524752475292</v>
      </c>
      <c r="L196" s="30">
        <v>-0.11999999999999988</v>
      </c>
      <c r="M196" s="30">
        <v>-2.205882352941213E-2</v>
      </c>
      <c r="N196" s="30">
        <v>-0.23270440251572322</v>
      </c>
      <c r="O196" s="30">
        <v>-0.15168539325842711</v>
      </c>
      <c r="P196" s="30">
        <v>-2.8037383177569986E-2</v>
      </c>
      <c r="R196" s="37">
        <v>55</v>
      </c>
      <c r="S196" s="27">
        <v>4</v>
      </c>
      <c r="T196" s="27">
        <v>14</v>
      </c>
      <c r="U196" s="27">
        <v>2</v>
      </c>
      <c r="V196" s="27">
        <v>27</v>
      </c>
      <c r="W196" s="27">
        <v>8</v>
      </c>
      <c r="Y196" s="38">
        <v>1</v>
      </c>
      <c r="Z196" s="29">
        <v>7.2727272727272724E-2</v>
      </c>
      <c r="AA196" s="29">
        <v>0.25454545454545452</v>
      </c>
      <c r="AB196" s="29">
        <v>3.6363636363636362E-2</v>
      </c>
      <c r="AC196" s="29">
        <v>0.49090909090909091</v>
      </c>
      <c r="AD196" s="29">
        <v>0.14545454545454545</v>
      </c>
      <c r="AF196" s="37">
        <v>705</v>
      </c>
      <c r="AG196" s="27">
        <v>44</v>
      </c>
      <c r="AH196" s="27">
        <v>133</v>
      </c>
      <c r="AI196" s="27">
        <v>122</v>
      </c>
      <c r="AJ196" s="27">
        <v>302</v>
      </c>
      <c r="AK196" s="27">
        <v>104</v>
      </c>
      <c r="AM196" s="38">
        <v>1</v>
      </c>
      <c r="AN196" s="29">
        <v>6.2411347517730496E-2</v>
      </c>
      <c r="AO196" s="29">
        <v>0.18865248226950354</v>
      </c>
      <c r="AP196" s="29">
        <v>0.17304964539007092</v>
      </c>
      <c r="AQ196" s="29">
        <v>0.42836879432624114</v>
      </c>
      <c r="AR196" s="29">
        <v>0.14751773049645389</v>
      </c>
    </row>
    <row r="197" spans="1:44" s="4" customFormat="1" ht="15.75" x14ac:dyDescent="0.25">
      <c r="A197" s="12">
        <v>203</v>
      </c>
      <c r="B197" s="7">
        <v>2015</v>
      </c>
      <c r="C197" s="32">
        <v>42309</v>
      </c>
      <c r="D197" s="35">
        <v>187.5</v>
      </c>
      <c r="E197" s="10">
        <v>235.29411764705881</v>
      </c>
      <c r="F197" s="10">
        <v>267.34693877550978</v>
      </c>
      <c r="G197" s="10">
        <v>82.068965517241239</v>
      </c>
      <c r="H197" s="10">
        <v>490.16393442622962</v>
      </c>
      <c r="I197" s="10">
        <v>105.20833333333321</v>
      </c>
      <c r="K197" s="36">
        <v>-0.16967509025270788</v>
      </c>
      <c r="L197" s="30">
        <v>-0.21568627450980382</v>
      </c>
      <c r="M197" s="30">
        <v>-9.6551724137931338E-2</v>
      </c>
      <c r="N197" s="30">
        <v>-0.26086956521739135</v>
      </c>
      <c r="O197" s="30">
        <v>-0.17403314917127088</v>
      </c>
      <c r="P197" s="30">
        <v>-9.8214285714285587E-2</v>
      </c>
      <c r="R197" s="37">
        <v>43</v>
      </c>
      <c r="S197" s="27">
        <v>0</v>
      </c>
      <c r="T197" s="27">
        <v>9</v>
      </c>
      <c r="U197" s="27">
        <v>10</v>
      </c>
      <c r="V197" s="27">
        <v>20</v>
      </c>
      <c r="W197" s="27">
        <v>4</v>
      </c>
      <c r="Y197" s="38">
        <v>1</v>
      </c>
      <c r="Z197" s="29">
        <v>0</v>
      </c>
      <c r="AA197" s="29">
        <v>0.20930232558139536</v>
      </c>
      <c r="AB197" s="29">
        <v>0.23255813953488372</v>
      </c>
      <c r="AC197" s="29">
        <v>0.46511627906976744</v>
      </c>
      <c r="AD197" s="29">
        <v>9.3023255813953487E-2</v>
      </c>
      <c r="AF197" s="37">
        <v>690</v>
      </c>
      <c r="AG197" s="27">
        <v>40</v>
      </c>
      <c r="AH197" s="27">
        <v>131</v>
      </c>
      <c r="AI197" s="27">
        <v>119</v>
      </c>
      <c r="AJ197" s="27">
        <v>299</v>
      </c>
      <c r="AK197" s="27">
        <v>101</v>
      </c>
      <c r="AM197" s="38">
        <v>1</v>
      </c>
      <c r="AN197" s="29">
        <v>5.7971014492753624E-2</v>
      </c>
      <c r="AO197" s="29">
        <v>0.18985507246376812</v>
      </c>
      <c r="AP197" s="29">
        <v>0.17246376811594202</v>
      </c>
      <c r="AQ197" s="29">
        <v>0.43333333333333335</v>
      </c>
      <c r="AR197" s="29">
        <v>0.1463768115942029</v>
      </c>
    </row>
    <row r="198" spans="1:44" s="4" customFormat="1" ht="15.75" x14ac:dyDescent="0.25">
      <c r="A198" s="11">
        <v>204</v>
      </c>
      <c r="B198" s="6">
        <v>2015</v>
      </c>
      <c r="C198" s="33">
        <v>42339</v>
      </c>
      <c r="D198" s="35">
        <v>177.9891304347826</v>
      </c>
      <c r="E198" s="10">
        <v>182.35294117647058</v>
      </c>
      <c r="F198" s="10">
        <v>259.18367346938732</v>
      </c>
      <c r="G198" s="10">
        <v>75.862068965517111</v>
      </c>
      <c r="H198" s="10">
        <v>480.32786885245912</v>
      </c>
      <c r="I198" s="10">
        <v>97.916666666666558</v>
      </c>
      <c r="K198" s="36">
        <v>-0.22668240850059063</v>
      </c>
      <c r="L198" s="30">
        <v>-0.4464285714285714</v>
      </c>
      <c r="M198" s="30">
        <v>-0.15894039735099375</v>
      </c>
      <c r="N198" s="30">
        <v>-0.2857142857142857</v>
      </c>
      <c r="O198" s="30">
        <v>-0.2186666666666669</v>
      </c>
      <c r="P198" s="30">
        <v>-0.15315315315315303</v>
      </c>
      <c r="R198" s="37">
        <v>63</v>
      </c>
      <c r="S198" s="27">
        <v>5</v>
      </c>
      <c r="T198" s="27">
        <v>15</v>
      </c>
      <c r="U198" s="27">
        <v>10</v>
      </c>
      <c r="V198" s="27">
        <v>28</v>
      </c>
      <c r="W198" s="27">
        <v>5</v>
      </c>
      <c r="Y198" s="38">
        <v>1</v>
      </c>
      <c r="Z198" s="29">
        <v>7.9365079365079361E-2</v>
      </c>
      <c r="AA198" s="29">
        <v>0.23809523809523808</v>
      </c>
      <c r="AB198" s="29">
        <v>0.15873015873015872</v>
      </c>
      <c r="AC198" s="29">
        <v>0.44444444444444442</v>
      </c>
      <c r="AD198" s="29">
        <v>7.9365079365079361E-2</v>
      </c>
      <c r="AF198" s="37">
        <v>655</v>
      </c>
      <c r="AG198" s="27">
        <v>31</v>
      </c>
      <c r="AH198" s="27">
        <v>127</v>
      </c>
      <c r="AI198" s="27">
        <v>110</v>
      </c>
      <c r="AJ198" s="27">
        <v>293</v>
      </c>
      <c r="AK198" s="27">
        <v>94</v>
      </c>
      <c r="AM198" s="38">
        <v>1</v>
      </c>
      <c r="AN198" s="29">
        <v>4.732824427480916E-2</v>
      </c>
      <c r="AO198" s="29">
        <v>0.19389312977099238</v>
      </c>
      <c r="AP198" s="29">
        <v>0.16793893129770993</v>
      </c>
      <c r="AQ198" s="29">
        <v>0.44732824427480916</v>
      </c>
      <c r="AR198" s="29">
        <v>0.1435114503816794</v>
      </c>
    </row>
    <row r="199" spans="1:44" s="4" customFormat="1" ht="15.75" x14ac:dyDescent="0.25">
      <c r="A199" s="12">
        <v>205</v>
      </c>
      <c r="B199" s="7">
        <v>2016</v>
      </c>
      <c r="C199" s="32">
        <v>42370</v>
      </c>
      <c r="D199" s="35">
        <v>180.70652173913044</v>
      </c>
      <c r="E199" s="10">
        <v>170.58823529411762</v>
      </c>
      <c r="F199" s="10">
        <v>255.10204081632611</v>
      </c>
      <c r="G199" s="10">
        <v>77.241379310344684</v>
      </c>
      <c r="H199" s="10">
        <v>490.16393442622967</v>
      </c>
      <c r="I199" s="10">
        <v>104.16666666666654</v>
      </c>
      <c r="K199" s="36">
        <v>-0.21021377672209052</v>
      </c>
      <c r="L199" s="30">
        <v>-0.50000000000000011</v>
      </c>
      <c r="M199" s="30">
        <v>-0.16666666666666707</v>
      </c>
      <c r="N199" s="30">
        <v>-0.26797385620915048</v>
      </c>
      <c r="O199" s="30">
        <v>-0.20053475935828879</v>
      </c>
      <c r="P199" s="30">
        <v>-6.5420560747663559E-2</v>
      </c>
      <c r="R199" s="37">
        <v>48</v>
      </c>
      <c r="S199" s="27">
        <v>2</v>
      </c>
      <c r="T199" s="27">
        <v>4</v>
      </c>
      <c r="U199" s="27">
        <v>9</v>
      </c>
      <c r="V199" s="27">
        <v>23</v>
      </c>
      <c r="W199" s="27">
        <v>10</v>
      </c>
      <c r="Y199" s="38">
        <v>1</v>
      </c>
      <c r="Z199" s="29">
        <v>4.1666666666666664E-2</v>
      </c>
      <c r="AA199" s="29">
        <v>8.3333333333333329E-2</v>
      </c>
      <c r="AB199" s="29">
        <v>0.1875</v>
      </c>
      <c r="AC199" s="29">
        <v>0.47916666666666669</v>
      </c>
      <c r="AD199" s="29">
        <v>0.20833333333333334</v>
      </c>
      <c r="AF199" s="37">
        <v>665</v>
      </c>
      <c r="AG199" s="27">
        <v>29</v>
      </c>
      <c r="AH199" s="27">
        <v>125</v>
      </c>
      <c r="AI199" s="27">
        <v>112</v>
      </c>
      <c r="AJ199" s="27">
        <v>299</v>
      </c>
      <c r="AK199" s="27">
        <v>100</v>
      </c>
      <c r="AM199" s="38">
        <v>1</v>
      </c>
      <c r="AN199" s="29">
        <v>4.3609022556390979E-2</v>
      </c>
      <c r="AO199" s="29">
        <v>0.18796992481203006</v>
      </c>
      <c r="AP199" s="29">
        <v>0.16842105263157894</v>
      </c>
      <c r="AQ199" s="29">
        <v>0.44962406015037593</v>
      </c>
      <c r="AR199" s="29">
        <v>0.15037593984962405</v>
      </c>
    </row>
    <row r="200" spans="1:44" s="4" customFormat="1" ht="15.75" x14ac:dyDescent="0.25">
      <c r="A200" s="11">
        <v>206</v>
      </c>
      <c r="B200" s="6">
        <v>2016</v>
      </c>
      <c r="C200" s="33">
        <v>42401</v>
      </c>
      <c r="D200" s="35">
        <v>175.54347826086956</v>
      </c>
      <c r="E200" s="10">
        <v>164.70588235294116</v>
      </c>
      <c r="F200" s="10">
        <v>248.97959183673427</v>
      </c>
      <c r="G200" s="10">
        <v>75.172413793103303</v>
      </c>
      <c r="H200" s="10">
        <v>478.68852459016409</v>
      </c>
      <c r="I200" s="10">
        <v>98.958333333333215</v>
      </c>
      <c r="K200" s="36">
        <v>-0.22074788902291942</v>
      </c>
      <c r="L200" s="30">
        <v>-0.52542372881355937</v>
      </c>
      <c r="M200" s="30">
        <v>-0.16438356164383605</v>
      </c>
      <c r="N200" s="30">
        <v>-0.2585034013605445</v>
      </c>
      <c r="O200" s="30">
        <v>-0.21505376344086025</v>
      </c>
      <c r="P200" s="30">
        <v>-9.5238095238095233E-2</v>
      </c>
      <c r="R200" s="37">
        <v>32</v>
      </c>
      <c r="S200" s="27">
        <v>1</v>
      </c>
      <c r="T200" s="27">
        <v>4</v>
      </c>
      <c r="U200" s="27">
        <v>5</v>
      </c>
      <c r="V200" s="27">
        <v>15</v>
      </c>
      <c r="W200" s="27">
        <v>7</v>
      </c>
      <c r="Y200" s="38">
        <v>1</v>
      </c>
      <c r="Z200" s="29">
        <v>3.125E-2</v>
      </c>
      <c r="AA200" s="29">
        <v>0.125</v>
      </c>
      <c r="AB200" s="29">
        <v>0.15625</v>
      </c>
      <c r="AC200" s="29">
        <v>0.46875</v>
      </c>
      <c r="AD200" s="29">
        <v>0.21875</v>
      </c>
      <c r="AF200" s="37">
        <v>646</v>
      </c>
      <c r="AG200" s="27">
        <v>28</v>
      </c>
      <c r="AH200" s="27">
        <v>122</v>
      </c>
      <c r="AI200" s="27">
        <v>109</v>
      </c>
      <c r="AJ200" s="27">
        <v>292</v>
      </c>
      <c r="AK200" s="27">
        <v>95</v>
      </c>
      <c r="AM200" s="38">
        <v>1</v>
      </c>
      <c r="AN200" s="29">
        <v>4.3343653250773995E-2</v>
      </c>
      <c r="AO200" s="29">
        <v>0.18885448916408668</v>
      </c>
      <c r="AP200" s="29">
        <v>0.16873065015479877</v>
      </c>
      <c r="AQ200" s="29">
        <v>0.45201238390092879</v>
      </c>
      <c r="AR200" s="29">
        <v>0.14705882352941177</v>
      </c>
    </row>
    <row r="201" spans="1:44" s="4" customFormat="1" ht="15.75" x14ac:dyDescent="0.25">
      <c r="A201" s="12">
        <v>207</v>
      </c>
      <c r="B201" s="7">
        <v>2016</v>
      </c>
      <c r="C201" s="32">
        <v>42430</v>
      </c>
      <c r="D201" s="35">
        <v>170.38043478260869</v>
      </c>
      <c r="E201" s="10">
        <v>147.05882352941177</v>
      </c>
      <c r="F201" s="10">
        <v>232.65306122448942</v>
      </c>
      <c r="G201" s="10">
        <v>73.103448275861936</v>
      </c>
      <c r="H201" s="10">
        <v>472.13114754098376</v>
      </c>
      <c r="I201" s="10">
        <v>97.916666666666544</v>
      </c>
      <c r="K201" s="36">
        <v>-0.25798816568047356</v>
      </c>
      <c r="L201" s="30">
        <v>-0.57627118644067798</v>
      </c>
      <c r="M201" s="30">
        <v>-0.25000000000000022</v>
      </c>
      <c r="N201" s="30">
        <v>-0.30718954248366037</v>
      </c>
      <c r="O201" s="30">
        <v>-0.22371967654986535</v>
      </c>
      <c r="P201" s="30">
        <v>-0.1454545454545455</v>
      </c>
      <c r="R201" s="37">
        <v>47</v>
      </c>
      <c r="S201" s="27">
        <v>0</v>
      </c>
      <c r="T201" s="27">
        <v>8</v>
      </c>
      <c r="U201" s="27">
        <v>7</v>
      </c>
      <c r="V201" s="27">
        <v>22</v>
      </c>
      <c r="W201" s="27">
        <v>10</v>
      </c>
      <c r="Y201" s="38">
        <v>1</v>
      </c>
      <c r="Z201" s="29">
        <v>0</v>
      </c>
      <c r="AA201" s="29">
        <v>0.1702127659574468</v>
      </c>
      <c r="AB201" s="29">
        <v>0.14893617021276595</v>
      </c>
      <c r="AC201" s="29">
        <v>0.46808510638297873</v>
      </c>
      <c r="AD201" s="29">
        <v>0.21276595744680851</v>
      </c>
      <c r="AF201" s="37">
        <v>627</v>
      </c>
      <c r="AG201" s="27">
        <v>25</v>
      </c>
      <c r="AH201" s="27">
        <v>114</v>
      </c>
      <c r="AI201" s="27">
        <v>106</v>
      </c>
      <c r="AJ201" s="27">
        <v>288</v>
      </c>
      <c r="AK201" s="27">
        <v>94</v>
      </c>
      <c r="AM201" s="38">
        <v>1</v>
      </c>
      <c r="AN201" s="29">
        <v>3.9872408293460927E-2</v>
      </c>
      <c r="AO201" s="29">
        <v>0.18181818181818182</v>
      </c>
      <c r="AP201" s="29">
        <v>0.16905901116427433</v>
      </c>
      <c r="AQ201" s="29">
        <v>0.45933014354066987</v>
      </c>
      <c r="AR201" s="29">
        <v>0.14992025518341306</v>
      </c>
    </row>
    <row r="202" spans="1:44" s="4" customFormat="1" ht="15.75" x14ac:dyDescent="0.25">
      <c r="A202" s="11">
        <v>208</v>
      </c>
      <c r="B202" s="6">
        <v>2016</v>
      </c>
      <c r="C202" s="33">
        <v>42461</v>
      </c>
      <c r="D202" s="35">
        <v>179.07608695652172</v>
      </c>
      <c r="E202" s="10">
        <v>158.82352941176472</v>
      </c>
      <c r="F202" s="10">
        <v>261.22448979591792</v>
      </c>
      <c r="G202" s="10">
        <v>69.655172413792982</v>
      </c>
      <c r="H202" s="10">
        <v>508.19672131147553</v>
      </c>
      <c r="I202" s="10">
        <v>96.874999999999886</v>
      </c>
      <c r="K202" s="36">
        <v>-0.19339045287637724</v>
      </c>
      <c r="L202" s="30">
        <v>-0.55737704918032782</v>
      </c>
      <c r="M202" s="30">
        <v>-0.11111111111111149</v>
      </c>
      <c r="N202" s="30">
        <v>-0.33986928104575187</v>
      </c>
      <c r="O202" s="30">
        <v>-0.12676056338028185</v>
      </c>
      <c r="P202" s="30">
        <v>-0.10576923076923073</v>
      </c>
      <c r="R202" s="37">
        <v>71</v>
      </c>
      <c r="S202" s="27">
        <v>4</v>
      </c>
      <c r="T202" s="27">
        <v>19</v>
      </c>
      <c r="U202" s="27">
        <v>4</v>
      </c>
      <c r="V202" s="27">
        <v>40</v>
      </c>
      <c r="W202" s="27">
        <v>4</v>
      </c>
      <c r="Y202" s="38">
        <v>1</v>
      </c>
      <c r="Z202" s="29">
        <v>5.6338028169014086E-2</v>
      </c>
      <c r="AA202" s="29">
        <v>0.26760563380281688</v>
      </c>
      <c r="AB202" s="29">
        <v>5.6338028169014086E-2</v>
      </c>
      <c r="AC202" s="29">
        <v>0.56338028169014087</v>
      </c>
      <c r="AD202" s="29">
        <v>5.6338028169014086E-2</v>
      </c>
      <c r="AF202" s="37">
        <v>659</v>
      </c>
      <c r="AG202" s="27">
        <v>27</v>
      </c>
      <c r="AH202" s="27">
        <v>128</v>
      </c>
      <c r="AI202" s="27">
        <v>101</v>
      </c>
      <c r="AJ202" s="27">
        <v>310</v>
      </c>
      <c r="AK202" s="27">
        <v>93</v>
      </c>
      <c r="AM202" s="38">
        <v>1</v>
      </c>
      <c r="AN202" s="29">
        <v>4.09711684370258E-2</v>
      </c>
      <c r="AO202" s="29">
        <v>0.19423368740515934</v>
      </c>
      <c r="AP202" s="29">
        <v>0.15326251896813353</v>
      </c>
      <c r="AQ202" s="29">
        <v>0.47040971168437024</v>
      </c>
      <c r="AR202" s="29">
        <v>0.14112291350531109</v>
      </c>
    </row>
    <row r="203" spans="1:44" s="4" customFormat="1" ht="15.75" x14ac:dyDescent="0.25">
      <c r="A203" s="12">
        <v>209</v>
      </c>
      <c r="B203" s="7">
        <v>2016</v>
      </c>
      <c r="C203" s="32">
        <v>42491</v>
      </c>
      <c r="D203" s="35">
        <v>180.70652173913041</v>
      </c>
      <c r="E203" s="10">
        <v>158.82352941176472</v>
      </c>
      <c r="F203" s="10">
        <v>259.18367346938732</v>
      </c>
      <c r="G203" s="10">
        <v>64.827586206896441</v>
      </c>
      <c r="H203" s="10">
        <v>531.14754098360663</v>
      </c>
      <c r="I203" s="10">
        <v>96.874999999999886</v>
      </c>
      <c r="K203" s="36">
        <v>-0.17493796526054617</v>
      </c>
      <c r="L203" s="30">
        <v>-0.54237288135593209</v>
      </c>
      <c r="M203" s="30">
        <v>-7.9710144927536586E-2</v>
      </c>
      <c r="N203" s="30">
        <v>-0.4125000000000002</v>
      </c>
      <c r="O203" s="30">
        <v>-6.0869565217391619E-2</v>
      </c>
      <c r="P203" s="30">
        <v>-0.10576923076923073</v>
      </c>
      <c r="R203" s="37">
        <v>66</v>
      </c>
      <c r="S203" s="27">
        <v>1</v>
      </c>
      <c r="T203" s="27">
        <v>14</v>
      </c>
      <c r="U203" s="27">
        <v>8</v>
      </c>
      <c r="V203" s="27">
        <v>36</v>
      </c>
      <c r="W203" s="27">
        <v>7</v>
      </c>
      <c r="Y203" s="38">
        <v>1</v>
      </c>
      <c r="Z203" s="29">
        <v>1.5151515151515152E-2</v>
      </c>
      <c r="AA203" s="29">
        <v>0.21212121212121213</v>
      </c>
      <c r="AB203" s="29">
        <v>0.12121212121212122</v>
      </c>
      <c r="AC203" s="29">
        <v>0.54545454545454541</v>
      </c>
      <c r="AD203" s="29">
        <v>0.10606060606060606</v>
      </c>
      <c r="AF203" s="37">
        <v>665</v>
      </c>
      <c r="AG203" s="27">
        <v>27</v>
      </c>
      <c r="AH203" s="27">
        <v>127</v>
      </c>
      <c r="AI203" s="27">
        <v>94</v>
      </c>
      <c r="AJ203" s="27">
        <v>324</v>
      </c>
      <c r="AK203" s="27">
        <v>93</v>
      </c>
      <c r="AM203" s="38">
        <v>1</v>
      </c>
      <c r="AN203" s="29">
        <v>4.06015037593985E-2</v>
      </c>
      <c r="AO203" s="29">
        <v>0.19097744360902255</v>
      </c>
      <c r="AP203" s="29">
        <v>0.14135338345864662</v>
      </c>
      <c r="AQ203" s="29">
        <v>0.48721804511278194</v>
      </c>
      <c r="AR203" s="29">
        <v>0.13984962406015036</v>
      </c>
    </row>
    <row r="204" spans="1:44" s="4" customFormat="1" ht="15.75" x14ac:dyDescent="0.25">
      <c r="A204" s="11">
        <v>210</v>
      </c>
      <c r="B204" s="6">
        <v>2016</v>
      </c>
      <c r="C204" s="33">
        <v>42522</v>
      </c>
      <c r="D204" s="35">
        <v>170.38043478260866</v>
      </c>
      <c r="E204" s="10">
        <v>147.0588235294118</v>
      </c>
      <c r="F204" s="10">
        <v>263.26530612244852</v>
      </c>
      <c r="G204" s="10">
        <v>61.379310344827481</v>
      </c>
      <c r="H204" s="10">
        <v>485.24590163934431</v>
      </c>
      <c r="I204" s="10">
        <v>91.666666666666558</v>
      </c>
      <c r="K204" s="36">
        <v>-0.27177700348432077</v>
      </c>
      <c r="L204" s="30">
        <v>-0.59016393442622939</v>
      </c>
      <c r="M204" s="30">
        <v>-9.790209790209814E-2</v>
      </c>
      <c r="N204" s="30">
        <v>-0.4606060606060608</v>
      </c>
      <c r="O204" s="30">
        <v>-0.2251308900523562</v>
      </c>
      <c r="P204" s="30">
        <v>-0.20000000000000007</v>
      </c>
      <c r="R204" s="37">
        <v>41</v>
      </c>
      <c r="S204" s="27">
        <v>2</v>
      </c>
      <c r="T204" s="27">
        <v>10</v>
      </c>
      <c r="U204" s="27">
        <v>5</v>
      </c>
      <c r="V204" s="27">
        <v>16</v>
      </c>
      <c r="W204" s="27">
        <v>8</v>
      </c>
      <c r="Y204" s="38">
        <v>1</v>
      </c>
      <c r="Z204" s="29">
        <v>4.878048780487805E-2</v>
      </c>
      <c r="AA204" s="29">
        <v>0.24390243902439024</v>
      </c>
      <c r="AB204" s="29">
        <v>0.12195121951219512</v>
      </c>
      <c r="AC204" s="29">
        <v>0.3902439024390244</v>
      </c>
      <c r="AD204" s="29">
        <v>0.1951219512195122</v>
      </c>
      <c r="AF204" s="37">
        <v>627</v>
      </c>
      <c r="AG204" s="27">
        <v>25</v>
      </c>
      <c r="AH204" s="27">
        <v>129</v>
      </c>
      <c r="AI204" s="27">
        <v>89</v>
      </c>
      <c r="AJ204" s="27">
        <v>296</v>
      </c>
      <c r="AK204" s="27">
        <v>88</v>
      </c>
      <c r="AM204" s="38">
        <v>1</v>
      </c>
      <c r="AN204" s="29">
        <v>3.9872408293460927E-2</v>
      </c>
      <c r="AO204" s="29">
        <v>0.20574162679425836</v>
      </c>
      <c r="AP204" s="29">
        <v>0.1419457735247209</v>
      </c>
      <c r="AQ204" s="29">
        <v>0.47208931419457734</v>
      </c>
      <c r="AR204" s="29">
        <v>0.14035087719298245</v>
      </c>
    </row>
    <row r="205" spans="1:44" s="4" customFormat="1" ht="15.75" x14ac:dyDescent="0.25">
      <c r="A205" s="12">
        <v>211</v>
      </c>
      <c r="B205" s="7">
        <v>2016</v>
      </c>
      <c r="C205" s="32">
        <v>42552</v>
      </c>
      <c r="D205" s="35">
        <v>173.64130434782606</v>
      </c>
      <c r="E205" s="10">
        <v>141.17647058823533</v>
      </c>
      <c r="F205" s="10">
        <v>273.46938775510159</v>
      </c>
      <c r="G205" s="10">
        <v>62.758620689655068</v>
      </c>
      <c r="H205" s="10">
        <v>491.8032786885247</v>
      </c>
      <c r="I205" s="10">
        <v>93.749999999999886</v>
      </c>
      <c r="K205" s="36">
        <v>-0.2226277372262776</v>
      </c>
      <c r="L205" s="30">
        <v>-0.61290322580645151</v>
      </c>
      <c r="M205" s="30">
        <v>-7.4074074074076401E-3</v>
      </c>
      <c r="N205" s="30">
        <v>-0.40522875816993476</v>
      </c>
      <c r="O205" s="30">
        <v>-0.17808219178082196</v>
      </c>
      <c r="P205" s="30">
        <v>-0.15887850467289732</v>
      </c>
      <c r="R205" s="37">
        <v>55</v>
      </c>
      <c r="S205" s="27">
        <v>2</v>
      </c>
      <c r="T205" s="27">
        <v>9</v>
      </c>
      <c r="U205" s="27">
        <v>10</v>
      </c>
      <c r="V205" s="27">
        <v>27</v>
      </c>
      <c r="W205" s="27">
        <v>7</v>
      </c>
      <c r="Y205" s="38">
        <v>1</v>
      </c>
      <c r="Z205" s="29">
        <v>3.6363636363636362E-2</v>
      </c>
      <c r="AA205" s="29">
        <v>0.16363636363636364</v>
      </c>
      <c r="AB205" s="29">
        <v>0.18181818181818182</v>
      </c>
      <c r="AC205" s="29">
        <v>0.49090909090909091</v>
      </c>
      <c r="AD205" s="29">
        <v>0.12727272727272726</v>
      </c>
      <c r="AF205" s="37">
        <v>639</v>
      </c>
      <c r="AG205" s="27">
        <v>24</v>
      </c>
      <c r="AH205" s="27">
        <v>134</v>
      </c>
      <c r="AI205" s="27">
        <v>91</v>
      </c>
      <c r="AJ205" s="27">
        <v>300</v>
      </c>
      <c r="AK205" s="27">
        <v>90</v>
      </c>
      <c r="AM205" s="38">
        <v>1</v>
      </c>
      <c r="AN205" s="29">
        <v>3.7558685446009391E-2</v>
      </c>
      <c r="AO205" s="29">
        <v>0.20970266040688576</v>
      </c>
      <c r="AP205" s="29">
        <v>0.14241001564945227</v>
      </c>
      <c r="AQ205" s="29">
        <v>0.46948356807511737</v>
      </c>
      <c r="AR205" s="29">
        <v>0.14084507042253522</v>
      </c>
    </row>
    <row r="206" spans="1:44" s="4" customFormat="1" ht="15.75" x14ac:dyDescent="0.25">
      <c r="A206" s="11">
        <v>212</v>
      </c>
      <c r="B206" s="6">
        <v>2016</v>
      </c>
      <c r="C206" s="33">
        <v>42583</v>
      </c>
      <c r="D206" s="35">
        <v>173.64130434782606</v>
      </c>
      <c r="E206" s="10">
        <v>141.17647058823533</v>
      </c>
      <c r="F206" s="10">
        <v>283.67346938775466</v>
      </c>
      <c r="G206" s="10">
        <v>65.517241379310235</v>
      </c>
      <c r="H206" s="10">
        <v>488.52459016393453</v>
      </c>
      <c r="I206" s="10">
        <v>86.458333333333229</v>
      </c>
      <c r="K206" s="36">
        <v>-0.19419924337957151</v>
      </c>
      <c r="L206" s="30">
        <v>-0.58620689655172398</v>
      </c>
      <c r="M206" s="30">
        <v>8.59375E-2</v>
      </c>
      <c r="N206" s="30">
        <v>-0.36241610738255048</v>
      </c>
      <c r="O206" s="30">
        <v>-0.13623188405797104</v>
      </c>
      <c r="P206" s="30">
        <v>-0.265486725663717</v>
      </c>
      <c r="R206" s="37">
        <v>55</v>
      </c>
      <c r="S206" s="27">
        <v>3</v>
      </c>
      <c r="T206" s="27">
        <v>17</v>
      </c>
      <c r="U206" s="27">
        <v>12</v>
      </c>
      <c r="V206" s="27">
        <v>19</v>
      </c>
      <c r="W206" s="27">
        <v>4</v>
      </c>
      <c r="Y206" s="38">
        <v>1</v>
      </c>
      <c r="Z206" s="29">
        <v>5.4545454545454543E-2</v>
      </c>
      <c r="AA206" s="29">
        <v>0.30909090909090908</v>
      </c>
      <c r="AB206" s="29">
        <v>0.21818181818181817</v>
      </c>
      <c r="AC206" s="29">
        <v>0.34545454545454546</v>
      </c>
      <c r="AD206" s="29">
        <v>7.2727272727272724E-2</v>
      </c>
      <c r="AF206" s="37">
        <v>639</v>
      </c>
      <c r="AG206" s="27">
        <v>24</v>
      </c>
      <c r="AH206" s="27">
        <v>139</v>
      </c>
      <c r="AI206" s="27">
        <v>95</v>
      </c>
      <c r="AJ206" s="27">
        <v>298</v>
      </c>
      <c r="AK206" s="27">
        <v>83</v>
      </c>
      <c r="AM206" s="38">
        <v>1</v>
      </c>
      <c r="AN206" s="29">
        <v>3.7558685446009391E-2</v>
      </c>
      <c r="AO206" s="29">
        <v>0.21752738654147105</v>
      </c>
      <c r="AP206" s="29">
        <v>0.14866979655712051</v>
      </c>
      <c r="AQ206" s="29">
        <v>0.46635367762128327</v>
      </c>
      <c r="AR206" s="29">
        <v>0.12989045383411579</v>
      </c>
    </row>
    <row r="207" spans="1:44" s="4" customFormat="1" ht="15.75" x14ac:dyDescent="0.25">
      <c r="A207" s="12">
        <v>213</v>
      </c>
      <c r="B207" s="7">
        <v>2016</v>
      </c>
      <c r="C207" s="32">
        <v>42614</v>
      </c>
      <c r="D207" s="35">
        <v>163.58695652173913</v>
      </c>
      <c r="E207" s="10">
        <v>147.05882352941182</v>
      </c>
      <c r="F207" s="10">
        <v>263.26530612244858</v>
      </c>
      <c r="G207" s="10">
        <v>59.999999999999893</v>
      </c>
      <c r="H207" s="10">
        <v>467.21311475409846</v>
      </c>
      <c r="I207" s="10">
        <v>79.166666666666572</v>
      </c>
      <c r="K207" s="36">
        <v>-0.20053120849933614</v>
      </c>
      <c r="L207" s="30">
        <v>-0.5283018867924526</v>
      </c>
      <c r="M207" s="30">
        <v>-2.2727272727272707E-2</v>
      </c>
      <c r="N207" s="30">
        <v>-0.39160839160839167</v>
      </c>
      <c r="O207" s="30">
        <v>-9.5238095238095233E-2</v>
      </c>
      <c r="P207" s="30">
        <v>-0.30909090909090919</v>
      </c>
      <c r="R207" s="37">
        <v>26</v>
      </c>
      <c r="S207" s="27">
        <v>1</v>
      </c>
      <c r="T207" s="27">
        <v>6</v>
      </c>
      <c r="U207" s="27">
        <v>5</v>
      </c>
      <c r="V207" s="27">
        <v>12</v>
      </c>
      <c r="W207" s="27">
        <v>2</v>
      </c>
      <c r="Y207" s="38">
        <v>1</v>
      </c>
      <c r="Z207" s="29">
        <v>3.8461538461538464E-2</v>
      </c>
      <c r="AA207" s="29">
        <v>0.23076923076923078</v>
      </c>
      <c r="AB207" s="29">
        <v>0.19230769230769232</v>
      </c>
      <c r="AC207" s="29">
        <v>0.46153846153846156</v>
      </c>
      <c r="AD207" s="29">
        <v>7.6923076923076927E-2</v>
      </c>
      <c r="AF207" s="37">
        <v>602</v>
      </c>
      <c r="AG207" s="27">
        <v>25</v>
      </c>
      <c r="AH207" s="27">
        <v>129</v>
      </c>
      <c r="AI207" s="27">
        <v>87</v>
      </c>
      <c r="AJ207" s="27">
        <v>285</v>
      </c>
      <c r="AK207" s="27">
        <v>76</v>
      </c>
      <c r="AM207" s="38">
        <v>1</v>
      </c>
      <c r="AN207" s="29">
        <v>4.1528239202657809E-2</v>
      </c>
      <c r="AO207" s="29">
        <v>0.21428571428571427</v>
      </c>
      <c r="AP207" s="29">
        <v>0.14451827242524917</v>
      </c>
      <c r="AQ207" s="29">
        <v>0.473421926910299</v>
      </c>
      <c r="AR207" s="29">
        <v>0.12624584717607973</v>
      </c>
    </row>
    <row r="208" spans="1:44" s="4" customFormat="1" ht="15.75" x14ac:dyDescent="0.25">
      <c r="A208" s="11">
        <v>214</v>
      </c>
      <c r="B208" s="6">
        <v>2016</v>
      </c>
      <c r="C208" s="33">
        <v>42644</v>
      </c>
      <c r="D208" s="35">
        <v>164.13043478260869</v>
      </c>
      <c r="E208" s="10">
        <v>141.17647058823533</v>
      </c>
      <c r="F208" s="10">
        <v>255.10204081632614</v>
      </c>
      <c r="G208" s="10">
        <v>65.517241379310235</v>
      </c>
      <c r="H208" s="10">
        <v>463.93442622950829</v>
      </c>
      <c r="I208" s="10">
        <v>80.208333333333229</v>
      </c>
      <c r="K208" s="36">
        <v>-0.14326241134751783</v>
      </c>
      <c r="L208" s="30">
        <v>-0.45454545454545436</v>
      </c>
      <c r="M208" s="30">
        <v>-6.015037593984951E-2</v>
      </c>
      <c r="N208" s="30">
        <v>-0.22131147540983609</v>
      </c>
      <c r="O208" s="30">
        <v>-6.29139072847682E-2</v>
      </c>
      <c r="P208" s="30">
        <v>-0.2596153846153848</v>
      </c>
      <c r="R208" s="37">
        <v>57</v>
      </c>
      <c r="S208" s="27">
        <v>3</v>
      </c>
      <c r="T208" s="27">
        <v>10</v>
      </c>
      <c r="U208" s="27">
        <v>10</v>
      </c>
      <c r="V208" s="27">
        <v>25</v>
      </c>
      <c r="W208" s="27">
        <v>9</v>
      </c>
      <c r="Y208" s="38">
        <v>1</v>
      </c>
      <c r="Z208" s="29">
        <v>5.2631578947368418E-2</v>
      </c>
      <c r="AA208" s="29">
        <v>0.17543859649122806</v>
      </c>
      <c r="AB208" s="29">
        <v>0.17543859649122806</v>
      </c>
      <c r="AC208" s="29">
        <v>0.43859649122807015</v>
      </c>
      <c r="AD208" s="29">
        <v>0.15789473684210525</v>
      </c>
      <c r="AF208" s="37">
        <v>604</v>
      </c>
      <c r="AG208" s="27">
        <v>24</v>
      </c>
      <c r="AH208" s="27">
        <v>125</v>
      </c>
      <c r="AI208" s="27">
        <v>95</v>
      </c>
      <c r="AJ208" s="27">
        <v>283</v>
      </c>
      <c r="AK208" s="27">
        <v>77</v>
      </c>
      <c r="AM208" s="38">
        <v>1</v>
      </c>
      <c r="AN208" s="29">
        <v>3.9735099337748346E-2</v>
      </c>
      <c r="AO208" s="29">
        <v>0.20695364238410596</v>
      </c>
      <c r="AP208" s="29">
        <v>0.15728476821192053</v>
      </c>
      <c r="AQ208" s="29">
        <v>0.4685430463576159</v>
      </c>
      <c r="AR208" s="29">
        <v>0.12748344370860928</v>
      </c>
    </row>
    <row r="209" spans="1:44" s="4" customFormat="1" ht="15.75" x14ac:dyDescent="0.25">
      <c r="A209" s="12">
        <v>215</v>
      </c>
      <c r="B209" s="7">
        <v>2016</v>
      </c>
      <c r="C209" s="32">
        <v>42675</v>
      </c>
      <c r="D209" s="35">
        <v>164.67391304347825</v>
      </c>
      <c r="E209" s="10">
        <v>147.05882352941182</v>
      </c>
      <c r="F209" s="10">
        <v>246.9387755102037</v>
      </c>
      <c r="G209" s="10">
        <v>64.137931034482648</v>
      </c>
      <c r="H209" s="10">
        <v>467.21311475409846</v>
      </c>
      <c r="I209" s="10">
        <v>85.416666666666544</v>
      </c>
      <c r="K209" s="36">
        <v>-0.12173913043478268</v>
      </c>
      <c r="L209" s="30">
        <v>-0.37499999999999967</v>
      </c>
      <c r="M209" s="30">
        <v>-7.6335877862595436E-2</v>
      </c>
      <c r="N209" s="30">
        <v>-0.21848739495798319</v>
      </c>
      <c r="O209" s="30">
        <v>-4.6822742474916357E-2</v>
      </c>
      <c r="P209" s="30">
        <v>-0.1881188118811884</v>
      </c>
      <c r="R209" s="37">
        <v>45</v>
      </c>
      <c r="S209" s="27">
        <v>1</v>
      </c>
      <c r="T209" s="27">
        <v>5</v>
      </c>
      <c r="U209" s="27">
        <v>8</v>
      </c>
      <c r="V209" s="27">
        <v>22</v>
      </c>
      <c r="W209" s="27">
        <v>9</v>
      </c>
      <c r="Y209" s="38">
        <v>1</v>
      </c>
      <c r="Z209" s="29">
        <v>2.2222222222222223E-2</v>
      </c>
      <c r="AA209" s="29">
        <v>0.1111111111111111</v>
      </c>
      <c r="AB209" s="29">
        <v>0.17777777777777778</v>
      </c>
      <c r="AC209" s="29">
        <v>0.48888888888888887</v>
      </c>
      <c r="AD209" s="29">
        <v>0.2</v>
      </c>
      <c r="AF209" s="37">
        <v>606</v>
      </c>
      <c r="AG209" s="27">
        <v>25</v>
      </c>
      <c r="AH209" s="27">
        <v>121</v>
      </c>
      <c r="AI209" s="27">
        <v>93</v>
      </c>
      <c r="AJ209" s="27">
        <v>285</v>
      </c>
      <c r="AK209" s="27">
        <v>82</v>
      </c>
      <c r="AM209" s="38">
        <v>1</v>
      </c>
      <c r="AN209" s="29">
        <v>4.1254125412541254E-2</v>
      </c>
      <c r="AO209" s="29">
        <v>0.19966996699669967</v>
      </c>
      <c r="AP209" s="29">
        <v>0.15346534653465346</v>
      </c>
      <c r="AQ209" s="29">
        <v>0.47029702970297027</v>
      </c>
      <c r="AR209" s="29">
        <v>0.13531353135313531</v>
      </c>
    </row>
    <row r="210" spans="1:44" s="4" customFormat="1" ht="15.75" x14ac:dyDescent="0.25">
      <c r="A210" s="11">
        <v>216</v>
      </c>
      <c r="B210" s="6">
        <v>2016</v>
      </c>
      <c r="C210" s="33">
        <v>42705</v>
      </c>
      <c r="D210" s="35">
        <v>161.68478260869563</v>
      </c>
      <c r="E210" s="10">
        <v>158.82352941176478</v>
      </c>
      <c r="F210" s="10">
        <v>230.61224489795882</v>
      </c>
      <c r="G210" s="10">
        <v>62.068965517241274</v>
      </c>
      <c r="H210" s="10">
        <v>457.37704918032796</v>
      </c>
      <c r="I210" s="10">
        <v>89.583333333333215</v>
      </c>
      <c r="K210" s="36">
        <v>-9.1603053435114545E-2</v>
      </c>
      <c r="L210" s="30">
        <v>-0.12903225806451568</v>
      </c>
      <c r="M210" s="30">
        <v>-0.11023622047244086</v>
      </c>
      <c r="N210" s="30">
        <v>-0.18181818181818177</v>
      </c>
      <c r="O210" s="30">
        <v>-4.7781569965870352E-2</v>
      </c>
      <c r="P210" s="30">
        <v>-8.5106382978723638E-2</v>
      </c>
      <c r="R210" s="37">
        <v>52</v>
      </c>
      <c r="S210" s="27">
        <v>7</v>
      </c>
      <c r="T210" s="27">
        <v>7</v>
      </c>
      <c r="U210" s="27">
        <v>7</v>
      </c>
      <c r="V210" s="27">
        <v>22</v>
      </c>
      <c r="W210" s="27">
        <v>9</v>
      </c>
      <c r="Y210" s="38">
        <v>1</v>
      </c>
      <c r="Z210" s="29">
        <v>0.13461538461538461</v>
      </c>
      <c r="AA210" s="29">
        <v>0.13461538461538461</v>
      </c>
      <c r="AB210" s="29">
        <v>0.13461538461538461</v>
      </c>
      <c r="AC210" s="29">
        <v>0.42307692307692307</v>
      </c>
      <c r="AD210" s="29">
        <v>0.17307692307692307</v>
      </c>
      <c r="AF210" s="37">
        <v>595</v>
      </c>
      <c r="AG210" s="27">
        <v>27</v>
      </c>
      <c r="AH210" s="27">
        <v>113</v>
      </c>
      <c r="AI210" s="27">
        <v>90</v>
      </c>
      <c r="AJ210" s="27">
        <v>279</v>
      </c>
      <c r="AK210" s="27">
        <v>86</v>
      </c>
      <c r="AM210" s="38">
        <v>1</v>
      </c>
      <c r="AN210" s="29">
        <v>4.53781512605042E-2</v>
      </c>
      <c r="AO210" s="29">
        <v>0.18991596638655461</v>
      </c>
      <c r="AP210" s="29">
        <v>0.15126050420168066</v>
      </c>
      <c r="AQ210" s="29">
        <v>0.46890756302521008</v>
      </c>
      <c r="AR210" s="29">
        <v>0.14453781512605043</v>
      </c>
    </row>
    <row r="211" spans="1:44" s="4" customFormat="1" ht="15.75" x14ac:dyDescent="0.25">
      <c r="A211"/>
      <c r="B211" s="7">
        <v>2017</v>
      </c>
      <c r="C211" s="32">
        <v>42736</v>
      </c>
      <c r="D211" s="35">
        <v>161.95652173913041</v>
      </c>
      <c r="E211" s="10">
        <v>152.94117647058829</v>
      </c>
      <c r="F211" s="10">
        <v>234.69387755102005</v>
      </c>
      <c r="G211" s="10">
        <v>62.068965517241274</v>
      </c>
      <c r="H211" s="10">
        <v>459.01639344262298</v>
      </c>
      <c r="I211" s="10">
        <v>88.541666666666544</v>
      </c>
      <c r="K211" s="36">
        <v>-0.10375939849624072</v>
      </c>
      <c r="L211" s="30">
        <v>-0.10344827586206851</v>
      </c>
      <c r="M211" s="30">
        <v>-7.9999999999999849E-2</v>
      </c>
      <c r="N211" s="30">
        <v>-0.19642857142857129</v>
      </c>
      <c r="O211" s="30">
        <v>-6.3545150501672532E-2</v>
      </c>
      <c r="P211" s="30">
        <v>-0.15000000000000013</v>
      </c>
      <c r="R211" s="37">
        <v>49</v>
      </c>
      <c r="S211" s="27">
        <v>1</v>
      </c>
      <c r="T211" s="27">
        <v>6</v>
      </c>
      <c r="U211" s="27">
        <v>9</v>
      </c>
      <c r="V211" s="27">
        <v>24</v>
      </c>
      <c r="W211" s="27">
        <v>9</v>
      </c>
      <c r="Y211" s="38">
        <v>1</v>
      </c>
      <c r="Z211" s="29">
        <v>2.0408163265306121E-2</v>
      </c>
      <c r="AA211" s="29">
        <v>0.12244897959183673</v>
      </c>
      <c r="AB211" s="29">
        <v>0.18367346938775511</v>
      </c>
      <c r="AC211" s="29">
        <v>0.48979591836734693</v>
      </c>
      <c r="AD211" s="29">
        <v>0.18367346938775511</v>
      </c>
      <c r="AF211" s="37">
        <v>596</v>
      </c>
      <c r="AG211" s="27">
        <v>26</v>
      </c>
      <c r="AH211" s="27">
        <v>115</v>
      </c>
      <c r="AI211" s="27">
        <v>90</v>
      </c>
      <c r="AJ211" s="27">
        <v>280</v>
      </c>
      <c r="AK211" s="27">
        <v>85</v>
      </c>
      <c r="AM211" s="38">
        <v>1</v>
      </c>
      <c r="AN211" s="29">
        <v>4.3624161073825503E-2</v>
      </c>
      <c r="AO211" s="29">
        <v>0.19295302013422819</v>
      </c>
      <c r="AP211" s="29">
        <v>0.15100671140939598</v>
      </c>
      <c r="AQ211" s="29">
        <v>0.46979865771812079</v>
      </c>
      <c r="AR211" s="29">
        <v>0.14261744966442952</v>
      </c>
    </row>
    <row r="212" spans="1:44" s="4" customFormat="1" ht="15.75" x14ac:dyDescent="0.25">
      <c r="A212"/>
      <c r="B212" s="6">
        <v>2017</v>
      </c>
      <c r="C212" s="33">
        <v>42767</v>
      </c>
      <c r="D212" s="35">
        <v>166.30434782608691</v>
      </c>
      <c r="E212" s="10">
        <v>158.82352941176478</v>
      </c>
      <c r="F212" s="10">
        <v>246.9387755102037</v>
      </c>
      <c r="G212" s="10">
        <v>64.827586206896441</v>
      </c>
      <c r="H212" s="10">
        <v>472.13114754098359</v>
      </c>
      <c r="I212" s="10">
        <v>85.416666666666544</v>
      </c>
      <c r="K212" s="36">
        <v>-5.2631578947368696E-2</v>
      </c>
      <c r="L212" s="30">
        <v>-3.5714285714285143E-2</v>
      </c>
      <c r="M212" s="30">
        <v>-8.1967213114753079E-3</v>
      </c>
      <c r="N212" s="30">
        <v>-0.13761467889908241</v>
      </c>
      <c r="O212" s="30">
        <v>-1.3698630136986689E-2</v>
      </c>
      <c r="P212" s="30">
        <v>-0.1368421052631581</v>
      </c>
      <c r="R212" s="37">
        <v>48</v>
      </c>
      <c r="S212" s="27">
        <v>2</v>
      </c>
      <c r="T212" s="27">
        <v>10</v>
      </c>
      <c r="U212" s="27">
        <v>9</v>
      </c>
      <c r="V212" s="27">
        <v>23</v>
      </c>
      <c r="W212" s="27">
        <v>4</v>
      </c>
      <c r="Y212" s="38">
        <v>1</v>
      </c>
      <c r="Z212" s="29">
        <v>4.1666666666666664E-2</v>
      </c>
      <c r="AA212" s="29">
        <v>0.20833333333333334</v>
      </c>
      <c r="AB212" s="29">
        <v>0.1875</v>
      </c>
      <c r="AC212" s="29">
        <v>0.47916666666666669</v>
      </c>
      <c r="AD212" s="29">
        <v>8.3333333333333329E-2</v>
      </c>
      <c r="AF212" s="37">
        <v>612</v>
      </c>
      <c r="AG212" s="27">
        <v>27</v>
      </c>
      <c r="AH212" s="27">
        <v>121</v>
      </c>
      <c r="AI212" s="27">
        <v>94</v>
      </c>
      <c r="AJ212" s="27">
        <v>288</v>
      </c>
      <c r="AK212" s="27">
        <v>82</v>
      </c>
      <c r="AM212" s="38">
        <v>1</v>
      </c>
      <c r="AN212" s="29">
        <v>4.4117647058823532E-2</v>
      </c>
      <c r="AO212" s="29">
        <v>0.19771241830065359</v>
      </c>
      <c r="AP212" s="29">
        <v>0.15359477124183007</v>
      </c>
      <c r="AQ212" s="29">
        <v>0.47058823529411764</v>
      </c>
      <c r="AR212" s="29">
        <v>0.13398692810457516</v>
      </c>
    </row>
    <row r="213" spans="1:44" s="4" customFormat="1" ht="15.75" x14ac:dyDescent="0.25">
      <c r="A213"/>
      <c r="B213" s="7">
        <v>2017</v>
      </c>
      <c r="C213" s="32">
        <v>42795</v>
      </c>
      <c r="D213" s="35">
        <v>162.77173913043472</v>
      </c>
      <c r="E213" s="10">
        <v>170.58823529411774</v>
      </c>
      <c r="F213" s="10">
        <v>244.89795918367309</v>
      </c>
      <c r="G213" s="10">
        <v>62.758620689655068</v>
      </c>
      <c r="H213" s="10">
        <v>465.57377049180326</v>
      </c>
      <c r="I213" s="10">
        <v>78.124999999999886</v>
      </c>
      <c r="K213" s="36">
        <v>-4.4657097288676506E-2</v>
      </c>
      <c r="L213" s="30">
        <v>0.16000000000000059</v>
      </c>
      <c r="M213" s="30">
        <v>5.2631578947368585E-2</v>
      </c>
      <c r="N213" s="30">
        <v>-0.14150943396226401</v>
      </c>
      <c r="O213" s="30">
        <v>-1.3888888888889284E-2</v>
      </c>
      <c r="P213" s="30">
        <v>-0.20212765957446821</v>
      </c>
      <c r="R213" s="37">
        <v>34</v>
      </c>
      <c r="S213" s="27">
        <v>2</v>
      </c>
      <c r="T213" s="27">
        <v>7</v>
      </c>
      <c r="U213" s="27">
        <v>4</v>
      </c>
      <c r="V213" s="27">
        <v>18</v>
      </c>
      <c r="W213" s="27">
        <v>3</v>
      </c>
      <c r="Y213" s="38">
        <v>1</v>
      </c>
      <c r="Z213" s="29">
        <v>5.8823529411764705E-2</v>
      </c>
      <c r="AA213" s="29">
        <v>0.20588235294117646</v>
      </c>
      <c r="AB213" s="29">
        <v>0.11764705882352941</v>
      </c>
      <c r="AC213" s="29">
        <v>0.52941176470588236</v>
      </c>
      <c r="AD213" s="29">
        <v>8.8235294117647065E-2</v>
      </c>
      <c r="AF213" s="37">
        <v>599</v>
      </c>
      <c r="AG213" s="27">
        <v>29</v>
      </c>
      <c r="AH213" s="27">
        <v>120</v>
      </c>
      <c r="AI213" s="27">
        <v>91</v>
      </c>
      <c r="AJ213" s="27">
        <v>284</v>
      </c>
      <c r="AK213" s="27">
        <v>75</v>
      </c>
      <c r="AM213" s="38">
        <v>1</v>
      </c>
      <c r="AN213" s="29">
        <v>4.8414023372287146E-2</v>
      </c>
      <c r="AO213" s="29">
        <v>0.20033388981636061</v>
      </c>
      <c r="AP213" s="29">
        <v>0.15191986644407346</v>
      </c>
      <c r="AQ213" s="29">
        <v>0.47412353923205341</v>
      </c>
      <c r="AR213" s="29">
        <v>0.12520868113522537</v>
      </c>
    </row>
    <row r="214" spans="1:44" s="4" customFormat="1" ht="15.75" x14ac:dyDescent="0.25">
      <c r="A214"/>
      <c r="B214" s="6">
        <v>2017</v>
      </c>
      <c r="C214" s="33">
        <v>42826</v>
      </c>
      <c r="D214" s="35">
        <v>152.17391304347822</v>
      </c>
      <c r="E214" s="10">
        <v>152.94117647058832</v>
      </c>
      <c r="F214" s="10">
        <v>214.28571428571396</v>
      </c>
      <c r="G214" s="10">
        <v>62.068965517241281</v>
      </c>
      <c r="H214" s="10">
        <v>431.14754098360652</v>
      </c>
      <c r="I214" s="10">
        <v>79.166666666666558</v>
      </c>
      <c r="K214" s="36">
        <v>-0.15022761760242809</v>
      </c>
      <c r="L214" s="30">
        <v>-3.7037037037036646E-2</v>
      </c>
      <c r="M214" s="30">
        <v>-0.17968749999999978</v>
      </c>
      <c r="N214" s="30">
        <v>-0.10891089108910879</v>
      </c>
      <c r="O214" s="30">
        <v>-0.15161290322580667</v>
      </c>
      <c r="P214" s="30">
        <v>-0.18279569892473135</v>
      </c>
      <c r="R214" s="37">
        <v>32</v>
      </c>
      <c r="S214" s="27">
        <v>1</v>
      </c>
      <c r="T214" s="27">
        <v>4</v>
      </c>
      <c r="U214" s="27">
        <v>3</v>
      </c>
      <c r="V214" s="27">
        <v>19</v>
      </c>
      <c r="W214" s="27">
        <v>5</v>
      </c>
      <c r="Y214" s="38">
        <v>1</v>
      </c>
      <c r="Z214" s="29">
        <v>3.125E-2</v>
      </c>
      <c r="AA214" s="29">
        <v>0.125</v>
      </c>
      <c r="AB214" s="29">
        <v>9.375E-2</v>
      </c>
      <c r="AC214" s="29">
        <v>0.59375</v>
      </c>
      <c r="AD214" s="29">
        <v>0.15625</v>
      </c>
      <c r="AF214" s="37">
        <v>560</v>
      </c>
      <c r="AG214" s="27">
        <v>26</v>
      </c>
      <c r="AH214" s="27">
        <v>105</v>
      </c>
      <c r="AI214" s="27">
        <v>90</v>
      </c>
      <c r="AJ214" s="27">
        <v>263</v>
      </c>
      <c r="AK214" s="27">
        <v>76</v>
      </c>
      <c r="AM214" s="38">
        <v>1</v>
      </c>
      <c r="AN214" s="29">
        <v>4.642857142857143E-2</v>
      </c>
      <c r="AO214" s="29">
        <v>0.1875</v>
      </c>
      <c r="AP214" s="29">
        <v>0.16071428571428573</v>
      </c>
      <c r="AQ214" s="29">
        <v>0.46964285714285714</v>
      </c>
      <c r="AR214" s="29">
        <v>0.1357142857142857</v>
      </c>
    </row>
    <row r="215" spans="1:44" s="4" customFormat="1" ht="15.75" x14ac:dyDescent="0.25">
      <c r="A215"/>
      <c r="B215" s="7">
        <v>2017</v>
      </c>
      <c r="C215" s="32">
        <v>42856</v>
      </c>
      <c r="D215" s="35">
        <v>145.92391304347822</v>
      </c>
      <c r="E215" s="10">
        <v>164.70588235294125</v>
      </c>
      <c r="F215" s="10">
        <v>206.12244897959152</v>
      </c>
      <c r="G215" s="10">
        <v>60.689655172413694</v>
      </c>
      <c r="H215" s="10">
        <v>403.27868852459011</v>
      </c>
      <c r="I215" s="10">
        <v>77.083333333333229</v>
      </c>
      <c r="K215" s="36">
        <v>-0.19248120300751892</v>
      </c>
      <c r="L215" s="30">
        <v>3.7037037037037424E-2</v>
      </c>
      <c r="M215" s="30">
        <v>-0.20472440944881876</v>
      </c>
      <c r="N215" s="30">
        <v>-6.3829787234042534E-2</v>
      </c>
      <c r="O215" s="30">
        <v>-0.24074074074074092</v>
      </c>
      <c r="P215" s="30">
        <v>-0.20430107526881736</v>
      </c>
      <c r="R215" s="37">
        <v>43</v>
      </c>
      <c r="S215" s="27">
        <v>3</v>
      </c>
      <c r="T215" s="27">
        <v>10</v>
      </c>
      <c r="U215" s="27">
        <v>6</v>
      </c>
      <c r="V215" s="27">
        <v>19</v>
      </c>
      <c r="W215" s="27">
        <v>5</v>
      </c>
      <c r="Y215" s="38">
        <v>1</v>
      </c>
      <c r="Z215" s="29">
        <v>6.9767441860465115E-2</v>
      </c>
      <c r="AA215" s="29">
        <v>0.23255813953488372</v>
      </c>
      <c r="AB215" s="29">
        <v>0.13953488372093023</v>
      </c>
      <c r="AC215" s="29">
        <v>0.44186046511627908</v>
      </c>
      <c r="AD215" s="29">
        <v>0.11627906976744186</v>
      </c>
      <c r="AF215" s="37">
        <v>537</v>
      </c>
      <c r="AG215" s="27">
        <v>28</v>
      </c>
      <c r="AH215" s="27">
        <v>101</v>
      </c>
      <c r="AI215" s="27">
        <v>88</v>
      </c>
      <c r="AJ215" s="27">
        <v>246</v>
      </c>
      <c r="AK215" s="27">
        <v>74</v>
      </c>
      <c r="AM215" s="38">
        <v>1</v>
      </c>
      <c r="AN215" s="29">
        <v>5.2141527001862198E-2</v>
      </c>
      <c r="AO215" s="29">
        <v>0.18808193668528864</v>
      </c>
      <c r="AP215" s="29">
        <v>0.16387337057728119</v>
      </c>
      <c r="AQ215" s="29">
        <v>0.45810055865921789</v>
      </c>
      <c r="AR215" s="29">
        <v>0.13780260707635009</v>
      </c>
    </row>
    <row r="216" spans="1:44" s="4" customFormat="1" ht="15.75" x14ac:dyDescent="0.25">
      <c r="A216"/>
      <c r="B216" s="6">
        <v>2017</v>
      </c>
      <c r="C216" s="33">
        <v>42887</v>
      </c>
      <c r="D216" s="35">
        <v>144.02173913043472</v>
      </c>
      <c r="E216" s="10">
        <v>170.58823529411774</v>
      </c>
      <c r="F216" s="10">
        <v>193.87755102040785</v>
      </c>
      <c r="G216" s="10">
        <v>57.931034482758527</v>
      </c>
      <c r="H216" s="10">
        <v>411.47540983606552</v>
      </c>
      <c r="I216" s="10">
        <v>73.958333333333229</v>
      </c>
      <c r="K216" s="36">
        <v>-0.15470494417862857</v>
      </c>
      <c r="L216" s="30">
        <v>0.16000000000000036</v>
      </c>
      <c r="M216" s="30">
        <v>-0.26356589147286813</v>
      </c>
      <c r="N216" s="30">
        <v>-5.6179775280898792E-2</v>
      </c>
      <c r="O216" s="30">
        <v>-0.1520270270270272</v>
      </c>
      <c r="P216" s="30">
        <v>-0.19318181818181834</v>
      </c>
      <c r="R216" s="37">
        <v>34</v>
      </c>
      <c r="S216" s="27">
        <v>3</v>
      </c>
      <c r="T216" s="27">
        <v>4</v>
      </c>
      <c r="U216" s="27">
        <v>1</v>
      </c>
      <c r="V216" s="27">
        <v>21</v>
      </c>
      <c r="W216" s="27">
        <v>5</v>
      </c>
      <c r="Y216" s="38">
        <v>1</v>
      </c>
      <c r="Z216" s="29">
        <v>8.8235294117647065E-2</v>
      </c>
      <c r="AA216" s="29">
        <v>0.11764705882352941</v>
      </c>
      <c r="AB216" s="29">
        <v>2.9411764705882353E-2</v>
      </c>
      <c r="AC216" s="29">
        <v>0.61764705882352944</v>
      </c>
      <c r="AD216" s="29">
        <v>0.14705882352941177</v>
      </c>
      <c r="AF216" s="37">
        <v>530</v>
      </c>
      <c r="AG216" s="27">
        <v>29</v>
      </c>
      <c r="AH216" s="27">
        <v>95</v>
      </c>
      <c r="AI216" s="27">
        <v>84</v>
      </c>
      <c r="AJ216" s="27">
        <v>251</v>
      </c>
      <c r="AK216" s="27">
        <v>71</v>
      </c>
      <c r="AM216" s="38">
        <v>1</v>
      </c>
      <c r="AN216" s="29">
        <v>5.4716981132075473E-2</v>
      </c>
      <c r="AO216" s="29">
        <v>0.17924528301886791</v>
      </c>
      <c r="AP216" s="29">
        <v>0.15849056603773584</v>
      </c>
      <c r="AQ216" s="29">
        <v>0.47358490566037736</v>
      </c>
      <c r="AR216" s="29">
        <v>0.13396226415094339</v>
      </c>
    </row>
    <row r="217" spans="1:44" s="4" customFormat="1" ht="15.75" x14ac:dyDescent="0.25">
      <c r="A217"/>
      <c r="B217" s="7">
        <v>2017</v>
      </c>
      <c r="C217" s="32">
        <v>42917</v>
      </c>
      <c r="D217" s="35">
        <v>136.6847826086956</v>
      </c>
      <c r="E217" s="10">
        <v>170.58823529411774</v>
      </c>
      <c r="F217" s="10">
        <v>181.6326530612242</v>
      </c>
      <c r="G217" s="10">
        <v>51.034482758620605</v>
      </c>
      <c r="H217" s="10">
        <v>399.99999999999994</v>
      </c>
      <c r="I217" s="10">
        <v>69.791666666666572</v>
      </c>
      <c r="K217" s="36">
        <v>-0.21283255086072006</v>
      </c>
      <c r="L217" s="30">
        <v>0.2083333333333337</v>
      </c>
      <c r="M217" s="30">
        <v>-0.33582089552238803</v>
      </c>
      <c r="N217" s="30">
        <v>-0.18681318681318682</v>
      </c>
      <c r="O217" s="30">
        <v>-0.18666666666666698</v>
      </c>
      <c r="P217" s="30">
        <v>-0.25555555555555565</v>
      </c>
      <c r="R217" s="37">
        <v>28</v>
      </c>
      <c r="S217" s="27">
        <v>2</v>
      </c>
      <c r="T217" s="27">
        <v>3</v>
      </c>
      <c r="U217" s="27">
        <v>0</v>
      </c>
      <c r="V217" s="27">
        <v>20</v>
      </c>
      <c r="W217" s="27">
        <v>3</v>
      </c>
      <c r="Y217" s="38">
        <v>1</v>
      </c>
      <c r="Z217" s="29">
        <v>7.1428571428571425E-2</v>
      </c>
      <c r="AA217" s="29">
        <v>0.10714285714285714</v>
      </c>
      <c r="AB217" s="29">
        <v>0</v>
      </c>
      <c r="AC217" s="29">
        <v>0.7142857142857143</v>
      </c>
      <c r="AD217" s="29">
        <v>0.10714285714285714</v>
      </c>
      <c r="AF217" s="37">
        <v>503</v>
      </c>
      <c r="AG217" s="27">
        <v>29</v>
      </c>
      <c r="AH217" s="27">
        <v>89</v>
      </c>
      <c r="AI217" s="27">
        <v>74</v>
      </c>
      <c r="AJ217" s="27">
        <v>244</v>
      </c>
      <c r="AK217" s="27">
        <v>67</v>
      </c>
      <c r="AM217" s="38">
        <v>1</v>
      </c>
      <c r="AN217" s="29">
        <v>5.7654075546719682E-2</v>
      </c>
      <c r="AO217" s="29">
        <v>0.17693836978131214</v>
      </c>
      <c r="AP217" s="29">
        <v>0.14711729622266401</v>
      </c>
      <c r="AQ217" s="29">
        <v>0.48508946322067592</v>
      </c>
      <c r="AR217" s="29">
        <v>0.13320079522862824</v>
      </c>
    </row>
    <row r="218" spans="1:44" s="4" customFormat="1" ht="15.75" x14ac:dyDescent="0.25">
      <c r="A218"/>
      <c r="B218" s="6">
        <v>2017</v>
      </c>
      <c r="C218" s="33">
        <v>42948</v>
      </c>
      <c r="D218" s="35">
        <v>135.32608695652169</v>
      </c>
      <c r="E218" s="10">
        <v>164.70588235294127</v>
      </c>
      <c r="F218" s="10">
        <v>161.22448979591812</v>
      </c>
      <c r="G218" s="10">
        <v>48.965517241379224</v>
      </c>
      <c r="H218" s="10">
        <v>416.39344262295072</v>
      </c>
      <c r="I218" s="10">
        <v>68.749999999999901</v>
      </c>
      <c r="K218" s="36">
        <v>-0.22065727699530535</v>
      </c>
      <c r="L218" s="30">
        <v>0.16666666666666696</v>
      </c>
      <c r="M218" s="30">
        <v>-0.43165467625899279</v>
      </c>
      <c r="N218" s="30">
        <v>-0.25263157894736843</v>
      </c>
      <c r="O218" s="30">
        <v>-0.14765100671140985</v>
      </c>
      <c r="P218" s="30">
        <v>-0.20481927710843395</v>
      </c>
      <c r="R218" s="37">
        <v>50</v>
      </c>
      <c r="S218" s="27">
        <v>2</v>
      </c>
      <c r="T218" s="27">
        <v>7</v>
      </c>
      <c r="U218" s="27">
        <v>9</v>
      </c>
      <c r="V218" s="27">
        <v>29</v>
      </c>
      <c r="W218" s="27">
        <v>3</v>
      </c>
      <c r="Y218" s="38">
        <v>1</v>
      </c>
      <c r="Z218" s="29">
        <v>0.04</v>
      </c>
      <c r="AA218" s="29">
        <v>0.14000000000000001</v>
      </c>
      <c r="AB218" s="29">
        <v>0.18</v>
      </c>
      <c r="AC218" s="29">
        <v>0.57999999999999996</v>
      </c>
      <c r="AD218" s="29">
        <v>0.06</v>
      </c>
      <c r="AF218" s="37">
        <v>498</v>
      </c>
      <c r="AG218" s="27">
        <v>28</v>
      </c>
      <c r="AH218" s="27">
        <v>79</v>
      </c>
      <c r="AI218" s="27">
        <v>71</v>
      </c>
      <c r="AJ218" s="27">
        <v>254</v>
      </c>
      <c r="AK218" s="27">
        <v>66</v>
      </c>
      <c r="AM218" s="38">
        <v>1</v>
      </c>
      <c r="AN218" s="29">
        <v>5.6224899598393573E-2</v>
      </c>
      <c r="AO218" s="29">
        <v>0.15863453815261044</v>
      </c>
      <c r="AP218" s="29">
        <v>0.14257028112449799</v>
      </c>
      <c r="AQ218" s="29">
        <v>0.51004016064257029</v>
      </c>
      <c r="AR218" s="29">
        <v>0.13253012048192772</v>
      </c>
    </row>
    <row r="219" spans="1:44" s="4" customFormat="1" ht="15.75" x14ac:dyDescent="0.25">
      <c r="A219"/>
      <c r="B219" s="7">
        <v>2017</v>
      </c>
      <c r="C219" s="32">
        <v>42979</v>
      </c>
      <c r="D219" s="35">
        <v>141.84782608695647</v>
      </c>
      <c r="E219" s="10">
        <v>164.70588235294127</v>
      </c>
      <c r="F219" s="10">
        <v>163.26530612244875</v>
      </c>
      <c r="G219" s="10">
        <v>50.344827586206804</v>
      </c>
      <c r="H219" s="10">
        <v>437.70491803278674</v>
      </c>
      <c r="I219" s="10">
        <v>77.083333333333215</v>
      </c>
      <c r="K219" s="36">
        <v>-0.1328903654485053</v>
      </c>
      <c r="L219" s="30">
        <v>0.12000000000000011</v>
      </c>
      <c r="M219" s="30">
        <v>-0.37984496124030998</v>
      </c>
      <c r="N219" s="30">
        <v>-0.16091954022988508</v>
      </c>
      <c r="O219" s="30">
        <v>-6.3157894736842635E-2</v>
      </c>
      <c r="P219" s="30">
        <v>-2.6315789473684514E-2</v>
      </c>
      <c r="R219" s="37">
        <v>50</v>
      </c>
      <c r="S219" s="27">
        <v>1</v>
      </c>
      <c r="T219" s="27">
        <v>7</v>
      </c>
      <c r="U219" s="27">
        <v>7</v>
      </c>
      <c r="V219" s="27">
        <v>25</v>
      </c>
      <c r="W219" s="27">
        <v>10</v>
      </c>
      <c r="Y219" s="38">
        <v>1</v>
      </c>
      <c r="Z219" s="29">
        <v>0.02</v>
      </c>
      <c r="AA219" s="29">
        <v>0.14000000000000001</v>
      </c>
      <c r="AB219" s="29">
        <v>0.14000000000000001</v>
      </c>
      <c r="AC219" s="29">
        <v>0.5</v>
      </c>
      <c r="AD219" s="29">
        <v>0.2</v>
      </c>
      <c r="AF219" s="37">
        <v>522</v>
      </c>
      <c r="AG219" s="27">
        <v>28</v>
      </c>
      <c r="AH219" s="27">
        <v>80</v>
      </c>
      <c r="AI219" s="27">
        <v>73</v>
      </c>
      <c r="AJ219" s="27">
        <v>267</v>
      </c>
      <c r="AK219" s="27">
        <v>74</v>
      </c>
      <c r="AM219" s="38">
        <v>1</v>
      </c>
      <c r="AN219" s="29">
        <v>5.3639846743295021E-2</v>
      </c>
      <c r="AO219" s="29">
        <v>0.1532567049808429</v>
      </c>
      <c r="AP219" s="29">
        <v>0.13984674329501914</v>
      </c>
      <c r="AQ219" s="29">
        <v>0.5114942528735632</v>
      </c>
      <c r="AR219" s="29">
        <v>0.1417624521072797</v>
      </c>
    </row>
    <row r="220" spans="1:44" s="4" customFormat="1" ht="15.75" x14ac:dyDescent="0.25">
      <c r="A220"/>
      <c r="B220" s="6">
        <v>2017</v>
      </c>
      <c r="C220" s="33">
        <v>43009</v>
      </c>
      <c r="D220" s="35">
        <v>139.945652173913</v>
      </c>
      <c r="E220" s="10">
        <v>164.70588235294127</v>
      </c>
      <c r="F220" s="10">
        <v>157.14285714285691</v>
      </c>
      <c r="G220" s="10">
        <v>46.896551724137844</v>
      </c>
      <c r="H220" s="10">
        <v>447.54098360655723</v>
      </c>
      <c r="I220" s="10">
        <v>71.874999999999886</v>
      </c>
      <c r="K220" s="36">
        <v>-0.1473509933774837</v>
      </c>
      <c r="L220" s="30">
        <v>0.16666666666666696</v>
      </c>
      <c r="M220" s="30">
        <v>-0.38400000000000001</v>
      </c>
      <c r="N220" s="30">
        <v>-0.28421052631578958</v>
      </c>
      <c r="O220" s="30">
        <v>-3.5335689045936869E-2</v>
      </c>
      <c r="P220" s="30">
        <v>-0.10389610389610415</v>
      </c>
      <c r="R220" s="37">
        <v>50</v>
      </c>
      <c r="S220" s="27">
        <v>3</v>
      </c>
      <c r="T220" s="27">
        <v>7</v>
      </c>
      <c r="U220" s="27">
        <v>5</v>
      </c>
      <c r="V220" s="27">
        <v>31</v>
      </c>
      <c r="W220" s="27">
        <v>4</v>
      </c>
      <c r="Y220" s="38">
        <v>1</v>
      </c>
      <c r="Z220" s="29">
        <v>0.06</v>
      </c>
      <c r="AA220" s="29">
        <v>0.14000000000000001</v>
      </c>
      <c r="AB220" s="29">
        <v>0.1</v>
      </c>
      <c r="AC220" s="29">
        <v>0.62</v>
      </c>
      <c r="AD220" s="29">
        <v>0.08</v>
      </c>
      <c r="AF220" s="37">
        <v>515</v>
      </c>
      <c r="AG220" s="27">
        <v>28</v>
      </c>
      <c r="AH220" s="27">
        <v>77</v>
      </c>
      <c r="AI220" s="27">
        <v>68</v>
      </c>
      <c r="AJ220" s="27">
        <v>273</v>
      </c>
      <c r="AK220" s="27">
        <v>69</v>
      </c>
      <c r="AM220" s="38">
        <v>1</v>
      </c>
      <c r="AN220" s="29">
        <v>5.4368932038834951E-2</v>
      </c>
      <c r="AO220" s="29">
        <v>0.14951456310679612</v>
      </c>
      <c r="AP220" s="29">
        <v>0.13203883495145632</v>
      </c>
      <c r="AQ220" s="29">
        <v>0.53009708737864081</v>
      </c>
      <c r="AR220" s="29">
        <v>0.13398058252427184</v>
      </c>
    </row>
    <row r="221" spans="1:44" s="4" customFormat="1" ht="15.75" x14ac:dyDescent="0.25">
      <c r="A221"/>
      <c r="B221" s="7">
        <v>2017</v>
      </c>
      <c r="C221" s="32">
        <v>43040</v>
      </c>
      <c r="D221" s="35">
        <v>137.22826086956519</v>
      </c>
      <c r="E221" s="10">
        <v>170.58823529411777</v>
      </c>
      <c r="F221" s="10">
        <v>161.22448979591812</v>
      </c>
      <c r="G221" s="10">
        <v>46.896551724137844</v>
      </c>
      <c r="H221" s="10">
        <v>432.78688524590149</v>
      </c>
      <c r="I221" s="10">
        <v>67.708333333333229</v>
      </c>
      <c r="K221" s="36">
        <v>-0.16666666666666674</v>
      </c>
      <c r="L221" s="30">
        <v>0.16000000000000036</v>
      </c>
      <c r="M221" s="30">
        <v>-0.34710743801652888</v>
      </c>
      <c r="N221" s="30">
        <v>-0.26881720430107536</v>
      </c>
      <c r="O221" s="30">
        <v>-7.3684210526316352E-2</v>
      </c>
      <c r="P221" s="30">
        <v>-0.20731707317073178</v>
      </c>
      <c r="R221" s="37">
        <v>35</v>
      </c>
      <c r="S221" s="27">
        <v>2</v>
      </c>
      <c r="T221" s="27">
        <v>7</v>
      </c>
      <c r="U221" s="27">
        <v>8</v>
      </c>
      <c r="V221" s="27">
        <v>13</v>
      </c>
      <c r="W221" s="27">
        <v>5</v>
      </c>
      <c r="Y221" s="38">
        <v>1</v>
      </c>
      <c r="Z221" s="29">
        <v>5.7142857142857141E-2</v>
      </c>
      <c r="AA221" s="29">
        <v>0.2</v>
      </c>
      <c r="AB221" s="29">
        <v>0.22857142857142856</v>
      </c>
      <c r="AC221" s="29">
        <v>0.37142857142857144</v>
      </c>
      <c r="AD221" s="29">
        <v>0.14285714285714285</v>
      </c>
      <c r="AF221" s="37">
        <v>505</v>
      </c>
      <c r="AG221" s="27">
        <v>29</v>
      </c>
      <c r="AH221" s="27">
        <v>79</v>
      </c>
      <c r="AI221" s="27">
        <v>68</v>
      </c>
      <c r="AJ221" s="27">
        <v>264</v>
      </c>
      <c r="AK221" s="27">
        <v>65</v>
      </c>
      <c r="AM221" s="38">
        <v>1</v>
      </c>
      <c r="AN221" s="29">
        <v>5.7425742574257428E-2</v>
      </c>
      <c r="AO221" s="29">
        <v>0.15643564356435644</v>
      </c>
      <c r="AP221" s="29">
        <v>0.13465346534653466</v>
      </c>
      <c r="AQ221" s="29">
        <v>0.52277227722772279</v>
      </c>
      <c r="AR221" s="29">
        <v>0.12871287128712872</v>
      </c>
    </row>
    <row r="222" spans="1:44" s="4" customFormat="1" ht="15.75" x14ac:dyDescent="0.25">
      <c r="A222"/>
      <c r="B222" s="6">
        <v>2017</v>
      </c>
      <c r="C222" s="33">
        <v>43070</v>
      </c>
      <c r="D222" s="35">
        <v>140.21739130434781</v>
      </c>
      <c r="E222" s="10">
        <v>152.94117647058835</v>
      </c>
      <c r="F222" s="10">
        <v>165.30612244897932</v>
      </c>
      <c r="G222" s="10">
        <v>45.517241379310256</v>
      </c>
      <c r="H222" s="10">
        <v>460.6557377049179</v>
      </c>
      <c r="I222" s="10">
        <v>64.583333333333243</v>
      </c>
      <c r="K222" s="36">
        <v>-0.13277310924369745</v>
      </c>
      <c r="L222" s="30">
        <v>-3.7037037037036757E-2</v>
      </c>
      <c r="M222" s="30">
        <v>-0.2831858407079646</v>
      </c>
      <c r="N222" s="30">
        <v>-0.26666666666666683</v>
      </c>
      <c r="O222" s="30">
        <v>7.1684587813614087E-3</v>
      </c>
      <c r="P222" s="30">
        <v>-0.27906976744186052</v>
      </c>
      <c r="R222" s="37">
        <v>63</v>
      </c>
      <c r="S222" s="27">
        <v>4</v>
      </c>
      <c r="T222" s="27">
        <v>9</v>
      </c>
      <c r="U222" s="27">
        <v>5</v>
      </c>
      <c r="V222" s="27">
        <v>39</v>
      </c>
      <c r="W222" s="27">
        <v>6</v>
      </c>
      <c r="Y222" s="38">
        <v>1</v>
      </c>
      <c r="Z222" s="29">
        <v>6.3492063492063489E-2</v>
      </c>
      <c r="AA222" s="29">
        <v>0.14285714285714285</v>
      </c>
      <c r="AB222" s="29">
        <v>7.9365079365079361E-2</v>
      </c>
      <c r="AC222" s="29">
        <v>0.61904761904761907</v>
      </c>
      <c r="AD222" s="29">
        <v>9.5238095238095233E-2</v>
      </c>
      <c r="AF222" s="37">
        <v>516</v>
      </c>
      <c r="AG222" s="27">
        <v>26</v>
      </c>
      <c r="AH222" s="27">
        <v>81</v>
      </c>
      <c r="AI222" s="27">
        <v>66</v>
      </c>
      <c r="AJ222" s="27">
        <v>281</v>
      </c>
      <c r="AK222" s="27">
        <v>62</v>
      </c>
      <c r="AM222" s="38">
        <v>1</v>
      </c>
      <c r="AN222" s="29">
        <v>5.0387596899224806E-2</v>
      </c>
      <c r="AO222" s="29">
        <v>0.15697674418604651</v>
      </c>
      <c r="AP222" s="29">
        <v>0.12790697674418605</v>
      </c>
      <c r="AQ222" s="29">
        <v>0.54457364341085268</v>
      </c>
      <c r="AR222" s="29">
        <v>0.12015503875968993</v>
      </c>
    </row>
    <row r="223" spans="1:44" x14ac:dyDescent="0.25">
      <c r="B223" s="7">
        <v>2018</v>
      </c>
      <c r="C223" s="32">
        <v>43101</v>
      </c>
      <c r="D223" s="35">
        <v>136.68478260869563</v>
      </c>
      <c r="E223" s="10">
        <v>158.82352941176484</v>
      </c>
      <c r="F223" s="10">
        <v>173.46938775510176</v>
      </c>
      <c r="G223" s="10">
        <v>41.379310344827502</v>
      </c>
      <c r="H223" s="10">
        <v>455.73770491803265</v>
      </c>
      <c r="I223" s="10">
        <v>55.208333333333258</v>
      </c>
      <c r="K223" s="36">
        <v>-0.15604026845637586</v>
      </c>
      <c r="L223" s="30">
        <v>3.8461538461538991E-2</v>
      </c>
      <c r="M223" s="30">
        <v>-0.26086956521739135</v>
      </c>
      <c r="N223" s="30">
        <v>-0.33333333333333359</v>
      </c>
      <c r="O223" s="30">
        <v>-7.1428571428575616E-3</v>
      </c>
      <c r="P223" s="30">
        <v>-0.37647058823529411</v>
      </c>
      <c r="R223" s="37">
        <v>36</v>
      </c>
      <c r="S223" s="27">
        <v>2</v>
      </c>
      <c r="T223" s="27">
        <v>10</v>
      </c>
      <c r="U223" s="27">
        <v>3</v>
      </c>
      <c r="V223" s="27">
        <v>21</v>
      </c>
      <c r="W223" s="27">
        <v>0</v>
      </c>
      <c r="Y223" s="38">
        <v>1</v>
      </c>
      <c r="Z223" s="29">
        <v>5.5555555555555552E-2</v>
      </c>
      <c r="AA223" s="29">
        <v>0.27777777777777779</v>
      </c>
      <c r="AB223" s="29">
        <v>8.3333333333333329E-2</v>
      </c>
      <c r="AC223" s="29">
        <v>0.58333333333333337</v>
      </c>
      <c r="AD223" s="29">
        <v>0</v>
      </c>
      <c r="AF223" s="37">
        <v>503</v>
      </c>
      <c r="AG223" s="27">
        <v>27</v>
      </c>
      <c r="AH223" s="27">
        <v>85</v>
      </c>
      <c r="AI223" s="27">
        <v>60</v>
      </c>
      <c r="AJ223" s="27">
        <v>278</v>
      </c>
      <c r="AK223" s="27">
        <v>53</v>
      </c>
      <c r="AM223" s="38">
        <v>1</v>
      </c>
      <c r="AN223" s="29">
        <v>5.3677932405566599E-2</v>
      </c>
      <c r="AO223" s="29">
        <v>0.16898608349900596</v>
      </c>
      <c r="AP223" s="29">
        <v>0.11928429423459244</v>
      </c>
      <c r="AQ223" s="29">
        <v>0.55268389662027828</v>
      </c>
      <c r="AR223" s="29">
        <v>0.10536779324055666</v>
      </c>
    </row>
    <row r="224" spans="1:44" x14ac:dyDescent="0.25">
      <c r="B224" s="6">
        <v>2018</v>
      </c>
      <c r="C224" s="33">
        <v>43132</v>
      </c>
      <c r="D224" s="35">
        <v>133.42391304347825</v>
      </c>
      <c r="E224" s="10">
        <v>152.94117647058835</v>
      </c>
      <c r="F224" s="10">
        <v>167.34693877550993</v>
      </c>
      <c r="G224" s="10">
        <v>38.620689655172335</v>
      </c>
      <c r="H224" s="10">
        <v>447.54098360655723</v>
      </c>
      <c r="I224" s="10">
        <v>56.249999999999922</v>
      </c>
      <c r="K224" s="36">
        <v>-0.19771241830065345</v>
      </c>
      <c r="L224" s="30">
        <v>-3.7037037037036757E-2</v>
      </c>
      <c r="M224" s="30">
        <v>-0.3223140495867769</v>
      </c>
      <c r="N224" s="30">
        <v>-0.40425531914893642</v>
      </c>
      <c r="O224" s="30">
        <v>-5.2083333333333592E-2</v>
      </c>
      <c r="P224" s="30">
        <v>-0.34146341463414631</v>
      </c>
      <c r="R224" s="37">
        <v>36</v>
      </c>
      <c r="S224" s="27">
        <v>1</v>
      </c>
      <c r="T224" s="27">
        <v>7</v>
      </c>
      <c r="U224" s="27">
        <v>5</v>
      </c>
      <c r="V224" s="27">
        <v>18</v>
      </c>
      <c r="W224" s="27">
        <v>5</v>
      </c>
      <c r="Y224" s="38">
        <v>1</v>
      </c>
      <c r="Z224" s="29">
        <v>2.7777777777777776E-2</v>
      </c>
      <c r="AA224" s="29">
        <v>0.19444444444444445</v>
      </c>
      <c r="AB224" s="29">
        <v>0.1388888888888889</v>
      </c>
      <c r="AC224" s="29">
        <v>0.5</v>
      </c>
      <c r="AD224" s="29">
        <v>0.1388888888888889</v>
      </c>
      <c r="AF224" s="37">
        <v>491</v>
      </c>
      <c r="AG224" s="27">
        <v>26</v>
      </c>
      <c r="AH224" s="27">
        <v>82</v>
      </c>
      <c r="AI224" s="27">
        <v>56</v>
      </c>
      <c r="AJ224" s="27">
        <v>273</v>
      </c>
      <c r="AK224" s="27">
        <v>54</v>
      </c>
      <c r="AM224" s="38">
        <v>1</v>
      </c>
      <c r="AN224" s="29">
        <v>5.2953156822810592E-2</v>
      </c>
      <c r="AO224" s="29">
        <v>0.16700610997963339</v>
      </c>
      <c r="AP224" s="29">
        <v>0.11405295315682282</v>
      </c>
      <c r="AQ224" s="29">
        <v>0.55600814663951115</v>
      </c>
      <c r="AR224" s="29">
        <v>0.10997963340122199</v>
      </c>
    </row>
    <row r="225" spans="2:44" x14ac:dyDescent="0.25">
      <c r="B225" s="7">
        <v>2018</v>
      </c>
      <c r="C225" s="32">
        <v>43160</v>
      </c>
      <c r="D225" s="35">
        <v>126.63043478260869</v>
      </c>
      <c r="E225" s="10">
        <v>141.17647058823542</v>
      </c>
      <c r="F225" s="10">
        <v>155.10204081632628</v>
      </c>
      <c r="G225" s="10">
        <v>37.931034482758541</v>
      </c>
      <c r="H225" s="10">
        <v>422.95081967213099</v>
      </c>
      <c r="I225" s="10">
        <v>55.208333333333258</v>
      </c>
      <c r="K225" s="36">
        <v>-0.22203672787979944</v>
      </c>
      <c r="L225" s="30">
        <v>-0.17241379310344795</v>
      </c>
      <c r="M225" s="30">
        <v>-0.3666666666666667</v>
      </c>
      <c r="N225" s="30">
        <v>-0.39560439560439586</v>
      </c>
      <c r="O225" s="30">
        <v>-9.1549295774648209E-2</v>
      </c>
      <c r="P225" s="30">
        <v>-0.29333333333333322</v>
      </c>
      <c r="R225" s="37">
        <v>9</v>
      </c>
      <c r="S225" s="27">
        <v>0</v>
      </c>
      <c r="T225" s="27">
        <v>1</v>
      </c>
      <c r="U225" s="27">
        <v>3</v>
      </c>
      <c r="V225" s="27">
        <v>3</v>
      </c>
      <c r="W225" s="27">
        <v>2</v>
      </c>
      <c r="Y225" s="38">
        <v>1</v>
      </c>
      <c r="Z225" s="29">
        <v>0</v>
      </c>
      <c r="AA225" s="29">
        <v>0.1111111111111111</v>
      </c>
      <c r="AB225" s="29">
        <v>0.33333333333333331</v>
      </c>
      <c r="AC225" s="29">
        <v>0.33333333333333331</v>
      </c>
      <c r="AD225" s="29">
        <v>0.22222222222222221</v>
      </c>
      <c r="AF225" s="37">
        <v>466</v>
      </c>
      <c r="AG225" s="27">
        <v>24</v>
      </c>
      <c r="AH225" s="27">
        <v>76</v>
      </c>
      <c r="AI225" s="27">
        <v>55</v>
      </c>
      <c r="AJ225" s="27">
        <v>258</v>
      </c>
      <c r="AK225" s="27">
        <v>53</v>
      </c>
      <c r="AM225" s="38">
        <v>1</v>
      </c>
      <c r="AN225" s="29">
        <v>5.1502145922746781E-2</v>
      </c>
      <c r="AO225" s="29">
        <v>0.1630901287553648</v>
      </c>
      <c r="AP225" s="29">
        <v>0.11802575107296137</v>
      </c>
      <c r="AQ225" s="29">
        <v>0.55364806866952787</v>
      </c>
      <c r="AR225" s="29">
        <v>0.11373390557939914</v>
      </c>
    </row>
    <row r="226" spans="2:44" x14ac:dyDescent="0.25">
      <c r="B226" s="6">
        <v>2018</v>
      </c>
      <c r="C226" s="33">
        <v>43191</v>
      </c>
      <c r="D226" s="35">
        <v>133.69565217391303</v>
      </c>
      <c r="E226" s="10">
        <v>135.29411764705895</v>
      </c>
      <c r="F226" s="10">
        <v>169.38775510204053</v>
      </c>
      <c r="G226" s="10">
        <v>39.310344827586128</v>
      </c>
      <c r="H226" s="10">
        <v>447.54098360655723</v>
      </c>
      <c r="I226" s="10">
        <v>58.33333333333325</v>
      </c>
      <c r="K226" s="36">
        <v>-0.12142857142857133</v>
      </c>
      <c r="L226" s="30">
        <v>-0.11538461538461497</v>
      </c>
      <c r="M226" s="30">
        <v>-0.20952380952380967</v>
      </c>
      <c r="N226" s="30">
        <v>-0.36666666666666692</v>
      </c>
      <c r="O226" s="30">
        <v>3.8022813688212587E-2</v>
      </c>
      <c r="P226" s="30">
        <v>-0.26315789473684215</v>
      </c>
      <c r="R226" s="37">
        <v>58</v>
      </c>
      <c r="S226" s="27">
        <v>0</v>
      </c>
      <c r="T226" s="27">
        <v>11</v>
      </c>
      <c r="U226" s="27">
        <v>5</v>
      </c>
      <c r="V226" s="27">
        <v>34</v>
      </c>
      <c r="W226" s="27">
        <v>8</v>
      </c>
      <c r="Y226" s="38">
        <v>1</v>
      </c>
      <c r="Z226" s="29">
        <v>0</v>
      </c>
      <c r="AA226" s="29">
        <v>0.18965517241379309</v>
      </c>
      <c r="AB226" s="29">
        <v>8.6206896551724144E-2</v>
      </c>
      <c r="AC226" s="29">
        <v>0.58620689655172409</v>
      </c>
      <c r="AD226" s="29">
        <v>0.13793103448275862</v>
      </c>
      <c r="AF226" s="37">
        <v>492</v>
      </c>
      <c r="AG226" s="27">
        <v>23</v>
      </c>
      <c r="AH226" s="27">
        <v>83</v>
      </c>
      <c r="AI226" s="27">
        <v>57</v>
      </c>
      <c r="AJ226" s="27">
        <v>273</v>
      </c>
      <c r="AK226" s="27">
        <v>56</v>
      </c>
      <c r="AM226" s="38">
        <v>1</v>
      </c>
      <c r="AN226" s="29">
        <v>4.6747967479674794E-2</v>
      </c>
      <c r="AO226" s="29">
        <v>0.16869918699186992</v>
      </c>
      <c r="AP226" s="29">
        <v>0.11585365853658537</v>
      </c>
      <c r="AQ226" s="29">
        <v>0.55487804878048785</v>
      </c>
      <c r="AR226" s="29">
        <v>0.11382113821138211</v>
      </c>
    </row>
    <row r="227" spans="2:44" x14ac:dyDescent="0.25">
      <c r="B227" s="7">
        <v>2018</v>
      </c>
      <c r="C227" s="32">
        <v>43221</v>
      </c>
      <c r="D227" s="35">
        <v>129.61956521739128</v>
      </c>
      <c r="E227" s="10">
        <v>117.64705882352952</v>
      </c>
      <c r="F227" s="10">
        <v>165.30612244897932</v>
      </c>
      <c r="G227" s="10">
        <v>37.931034482758548</v>
      </c>
      <c r="H227" s="10">
        <v>440.98360655737696</v>
      </c>
      <c r="I227" s="10">
        <v>54.166666666666593</v>
      </c>
      <c r="K227" s="36">
        <v>-0.11173184357541888</v>
      </c>
      <c r="L227" s="30">
        <v>-0.28571428571428537</v>
      </c>
      <c r="M227" s="30">
        <v>-0.19801980198019808</v>
      </c>
      <c r="N227" s="30">
        <v>-0.37500000000000022</v>
      </c>
      <c r="O227" s="30">
        <v>9.3495934959349603E-2</v>
      </c>
      <c r="P227" s="30">
        <v>-0.29729729729729726</v>
      </c>
      <c r="R227" s="37">
        <v>28</v>
      </c>
      <c r="S227" s="27">
        <v>0</v>
      </c>
      <c r="T227" s="27">
        <v>8</v>
      </c>
      <c r="U227" s="27">
        <v>4</v>
      </c>
      <c r="V227" s="27">
        <v>15</v>
      </c>
      <c r="W227" s="27">
        <v>1</v>
      </c>
      <c r="Y227" s="38">
        <v>1</v>
      </c>
      <c r="Z227" s="29">
        <v>0</v>
      </c>
      <c r="AA227" s="29">
        <v>0.2857142857142857</v>
      </c>
      <c r="AB227" s="29">
        <v>0.14285714285714285</v>
      </c>
      <c r="AC227" s="29">
        <v>0.5357142857142857</v>
      </c>
      <c r="AD227" s="29">
        <v>3.5714285714285712E-2</v>
      </c>
      <c r="AF227" s="37">
        <v>477</v>
      </c>
      <c r="AG227" s="27">
        <v>20</v>
      </c>
      <c r="AH227" s="27">
        <v>81</v>
      </c>
      <c r="AI227" s="27">
        <v>55</v>
      </c>
      <c r="AJ227" s="27">
        <v>269</v>
      </c>
      <c r="AK227" s="27">
        <v>52</v>
      </c>
      <c r="AM227" s="38">
        <v>1</v>
      </c>
      <c r="AN227" s="29">
        <v>4.1928721174004195E-2</v>
      </c>
      <c r="AO227" s="29">
        <v>0.16981132075471697</v>
      </c>
      <c r="AP227" s="29">
        <v>0.11530398322851153</v>
      </c>
      <c r="AQ227" s="29">
        <v>0.56394129979035634</v>
      </c>
      <c r="AR227" s="29">
        <v>0.1090146750524109</v>
      </c>
    </row>
    <row r="228" spans="2:44" x14ac:dyDescent="0.25">
      <c r="B228" s="6">
        <v>2018</v>
      </c>
      <c r="C228" s="33">
        <v>43252</v>
      </c>
      <c r="D228" s="35">
        <v>140.76086956521738</v>
      </c>
      <c r="E228" s="10">
        <v>105.88235294117656</v>
      </c>
      <c r="F228" s="10">
        <v>175.51020408163237</v>
      </c>
      <c r="G228" s="10">
        <v>45.517241379310256</v>
      </c>
      <c r="H228" s="10">
        <v>475.40983606557364</v>
      </c>
      <c r="I228" s="10">
        <v>60.416666666666586</v>
      </c>
      <c r="K228" s="36">
        <v>-2.2641509433961926E-2</v>
      </c>
      <c r="L228" s="30">
        <v>-0.37931034482758597</v>
      </c>
      <c r="M228" s="30">
        <v>-9.4736842105263119E-2</v>
      </c>
      <c r="N228" s="30">
        <v>-0.21428571428571452</v>
      </c>
      <c r="O228" s="30">
        <v>0.15537848605577675</v>
      </c>
      <c r="P228" s="30">
        <v>-0.18309859154929575</v>
      </c>
      <c r="R228" s="37">
        <v>75</v>
      </c>
      <c r="S228" s="27">
        <v>1</v>
      </c>
      <c r="T228" s="27">
        <v>9</v>
      </c>
      <c r="U228" s="27">
        <v>12</v>
      </c>
      <c r="V228" s="27">
        <v>42</v>
      </c>
      <c r="W228" s="27">
        <v>11</v>
      </c>
      <c r="Y228" s="38">
        <v>1</v>
      </c>
      <c r="Z228" s="29">
        <v>1.3333333333333334E-2</v>
      </c>
      <c r="AA228" s="29">
        <v>0.12</v>
      </c>
      <c r="AB228" s="29">
        <v>0.16</v>
      </c>
      <c r="AC228" s="29">
        <v>0.56000000000000005</v>
      </c>
      <c r="AD228" s="29">
        <v>0.14666666666666667</v>
      </c>
      <c r="AF228" s="37">
        <v>518</v>
      </c>
      <c r="AG228" s="27">
        <v>18</v>
      </c>
      <c r="AH228" s="27">
        <v>86</v>
      </c>
      <c r="AI228" s="27">
        <v>66</v>
      </c>
      <c r="AJ228" s="27">
        <v>290</v>
      </c>
      <c r="AK228" s="27">
        <v>58</v>
      </c>
      <c r="AM228" s="38">
        <v>1</v>
      </c>
      <c r="AN228" s="29">
        <v>3.4749034749034749E-2</v>
      </c>
      <c r="AO228" s="29">
        <v>0.16602316602316602</v>
      </c>
      <c r="AP228" s="29">
        <v>0.12741312741312741</v>
      </c>
      <c r="AQ228" s="29">
        <v>0.55984555984555984</v>
      </c>
      <c r="AR228" s="29">
        <v>0.11196911196911197</v>
      </c>
    </row>
    <row r="229" spans="2:44" x14ac:dyDescent="0.25">
      <c r="B229" s="7">
        <v>2018</v>
      </c>
      <c r="C229" s="32">
        <v>43282</v>
      </c>
      <c r="D229" s="35">
        <v>151.08695652173913</v>
      </c>
      <c r="E229" s="10">
        <v>111.76470588235304</v>
      </c>
      <c r="F229" s="10">
        <v>195.91836734693845</v>
      </c>
      <c r="G229" s="10">
        <v>53.793103448275758</v>
      </c>
      <c r="H229" s="10">
        <v>486.88524590163917</v>
      </c>
      <c r="I229" s="10">
        <v>68.749999999999915</v>
      </c>
      <c r="K229" s="36">
        <v>0.10536779324055701</v>
      </c>
      <c r="L229" s="30">
        <v>-0.34482758620689635</v>
      </c>
      <c r="M229" s="30">
        <v>7.8651685393258397E-2</v>
      </c>
      <c r="N229" s="30">
        <v>5.4054054054053724E-2</v>
      </c>
      <c r="O229" s="30">
        <v>0.2172131147540981</v>
      </c>
      <c r="P229" s="30">
        <v>-1.492537313432829E-2</v>
      </c>
      <c r="R229" s="37">
        <v>66</v>
      </c>
      <c r="S229" s="27">
        <v>3</v>
      </c>
      <c r="T229" s="27">
        <v>13</v>
      </c>
      <c r="U229" s="27">
        <v>12</v>
      </c>
      <c r="V229" s="27">
        <v>27</v>
      </c>
      <c r="W229" s="27">
        <v>11</v>
      </c>
      <c r="Y229" s="38">
        <v>1</v>
      </c>
      <c r="Z229" s="29">
        <v>4.5454545454545456E-2</v>
      </c>
      <c r="AA229" s="29">
        <v>0.19696969696969696</v>
      </c>
      <c r="AB229" s="29">
        <v>0.18181818181818182</v>
      </c>
      <c r="AC229" s="29">
        <v>0.40909090909090912</v>
      </c>
      <c r="AD229" s="29">
        <v>0.16666666666666666</v>
      </c>
      <c r="AF229" s="37">
        <v>556</v>
      </c>
      <c r="AG229" s="27">
        <v>19</v>
      </c>
      <c r="AH229" s="27">
        <v>96</v>
      </c>
      <c r="AI229" s="27">
        <v>78</v>
      </c>
      <c r="AJ229" s="27">
        <v>297</v>
      </c>
      <c r="AK229" s="27">
        <v>66</v>
      </c>
      <c r="AM229" s="38">
        <v>1</v>
      </c>
      <c r="AN229" s="29">
        <v>3.41726618705036E-2</v>
      </c>
      <c r="AO229" s="29">
        <v>0.17266187050359713</v>
      </c>
      <c r="AP229" s="29">
        <v>0.14028776978417265</v>
      </c>
      <c r="AQ229" s="29">
        <v>0.53417266187050361</v>
      </c>
      <c r="AR229" s="29">
        <v>0.11870503597122302</v>
      </c>
    </row>
    <row r="230" spans="2:44" x14ac:dyDescent="0.25">
      <c r="B230" s="6">
        <v>2018</v>
      </c>
      <c r="C230" s="33">
        <v>43313</v>
      </c>
      <c r="D230" s="35">
        <v>162.5</v>
      </c>
      <c r="E230" s="10">
        <v>123.52941176470601</v>
      </c>
      <c r="F230" s="10">
        <v>208.1632653061221</v>
      </c>
      <c r="G230" s="10">
        <v>59.3103448275861</v>
      </c>
      <c r="H230" s="10">
        <v>514.75409836065558</v>
      </c>
      <c r="I230" s="10">
        <v>78.124999999999915</v>
      </c>
      <c r="K230" s="36">
        <v>0.20080321285140612</v>
      </c>
      <c r="L230" s="30">
        <v>-0.24999999999999967</v>
      </c>
      <c r="M230" s="30">
        <v>0.29113924050632889</v>
      </c>
      <c r="N230" s="30">
        <v>0.21126760563380276</v>
      </c>
      <c r="O230" s="30">
        <v>0.23622047244094491</v>
      </c>
      <c r="P230" s="30">
        <v>0.13636363636363669</v>
      </c>
      <c r="R230" s="37">
        <v>92</v>
      </c>
      <c r="S230" s="27">
        <v>4</v>
      </c>
      <c r="T230" s="27">
        <v>13</v>
      </c>
      <c r="U230" s="27">
        <v>17</v>
      </c>
      <c r="V230" s="27">
        <v>46</v>
      </c>
      <c r="W230" s="27">
        <v>12</v>
      </c>
      <c r="Y230" s="38">
        <v>1</v>
      </c>
      <c r="Z230" s="29">
        <v>4.3478260869565216E-2</v>
      </c>
      <c r="AA230" s="29">
        <v>0.14130434782608695</v>
      </c>
      <c r="AB230" s="29">
        <v>0.18478260869565216</v>
      </c>
      <c r="AC230" s="29">
        <v>0.5</v>
      </c>
      <c r="AD230" s="29">
        <v>0.13043478260869565</v>
      </c>
      <c r="AF230" s="37">
        <v>598</v>
      </c>
      <c r="AG230" s="27">
        <v>21</v>
      </c>
      <c r="AH230" s="27">
        <v>102</v>
      </c>
      <c r="AI230" s="27">
        <v>86</v>
      </c>
      <c r="AJ230" s="27">
        <v>314</v>
      </c>
      <c r="AK230" s="27">
        <v>75</v>
      </c>
      <c r="AM230" s="38">
        <v>1</v>
      </c>
      <c r="AN230" s="29">
        <v>3.5117056856187288E-2</v>
      </c>
      <c r="AO230" s="29">
        <v>0.1705685618729097</v>
      </c>
      <c r="AP230" s="29">
        <v>0.14381270903010032</v>
      </c>
      <c r="AQ230" s="29">
        <v>0.52508361204013376</v>
      </c>
      <c r="AR230" s="29">
        <v>0.1254180602006689</v>
      </c>
    </row>
    <row r="231" spans="2:44" x14ac:dyDescent="0.25">
      <c r="B231" s="7">
        <v>2018</v>
      </c>
      <c r="C231" s="32">
        <v>43344</v>
      </c>
      <c r="D231" s="35">
        <v>165.76086956521738</v>
      </c>
      <c r="E231" s="10">
        <v>123.52941176470601</v>
      </c>
      <c r="F231" s="10">
        <v>206.1224489795915</v>
      </c>
      <c r="G231" s="10">
        <v>62.758620689655068</v>
      </c>
      <c r="H231" s="10">
        <v>531.1475409836064</v>
      </c>
      <c r="I231" s="10">
        <v>76.041666666666586</v>
      </c>
      <c r="K231" s="36">
        <v>0.16858237547892752</v>
      </c>
      <c r="L231" s="30">
        <v>-0.24999999999999967</v>
      </c>
      <c r="M231" s="30">
        <v>0.26249999999999973</v>
      </c>
      <c r="N231" s="30">
        <v>0.24657534246575352</v>
      </c>
      <c r="O231" s="30">
        <v>0.21348314606741581</v>
      </c>
      <c r="P231" s="30">
        <v>-1.3513513513513042E-2</v>
      </c>
      <c r="R231" s="37">
        <v>62</v>
      </c>
      <c r="S231" s="27">
        <v>1</v>
      </c>
      <c r="T231" s="27">
        <v>6</v>
      </c>
      <c r="U231" s="27">
        <v>12</v>
      </c>
      <c r="V231" s="27">
        <v>35</v>
      </c>
      <c r="W231" s="27">
        <v>8</v>
      </c>
      <c r="Y231" s="38">
        <v>1</v>
      </c>
      <c r="Z231" s="29">
        <v>1.6129032258064516E-2</v>
      </c>
      <c r="AA231" s="29">
        <v>9.6774193548387094E-2</v>
      </c>
      <c r="AB231" s="29">
        <v>0.19354838709677419</v>
      </c>
      <c r="AC231" s="29">
        <v>0.56451612903225812</v>
      </c>
      <c r="AD231" s="29">
        <v>0.12903225806451613</v>
      </c>
      <c r="AF231" s="37">
        <v>610</v>
      </c>
      <c r="AG231" s="27">
        <v>21</v>
      </c>
      <c r="AH231" s="27">
        <v>101</v>
      </c>
      <c r="AI231" s="27">
        <v>91</v>
      </c>
      <c r="AJ231" s="27">
        <v>324</v>
      </c>
      <c r="AK231" s="27">
        <v>73</v>
      </c>
      <c r="AM231" s="38">
        <v>1</v>
      </c>
      <c r="AN231" s="29">
        <v>3.4426229508196723E-2</v>
      </c>
      <c r="AO231" s="29">
        <v>0.16557377049180327</v>
      </c>
      <c r="AP231" s="29">
        <v>0.14918032786885246</v>
      </c>
      <c r="AQ231" s="29">
        <v>0.5311475409836065</v>
      </c>
      <c r="AR231" s="29">
        <v>0.11967213114754098</v>
      </c>
    </row>
    <row r="232" spans="2:44" x14ac:dyDescent="0.25">
      <c r="B232" s="6">
        <v>2018</v>
      </c>
      <c r="C232" s="33">
        <v>43374</v>
      </c>
      <c r="D232" s="35">
        <v>178.53260869565216</v>
      </c>
      <c r="E232" s="10">
        <v>117.64705882352953</v>
      </c>
      <c r="F232" s="10">
        <v>234.69387755101999</v>
      </c>
      <c r="G232" s="10">
        <v>68.275862068965395</v>
      </c>
      <c r="H232" s="10">
        <v>563.93442622950806</v>
      </c>
      <c r="I232" s="10">
        <v>82.291666666666586</v>
      </c>
      <c r="K232" s="36">
        <v>0.2757281553398061</v>
      </c>
      <c r="L232" s="30">
        <v>-0.28571428571428537</v>
      </c>
      <c r="M232" s="30">
        <v>0.493506493506493</v>
      </c>
      <c r="N232" s="30">
        <v>0.45588235294117663</v>
      </c>
      <c r="O232" s="30">
        <v>0.26007326007326026</v>
      </c>
      <c r="P232" s="30">
        <v>0.1449275362318847</v>
      </c>
      <c r="R232" s="37">
        <v>97</v>
      </c>
      <c r="S232" s="27">
        <v>2</v>
      </c>
      <c r="T232" s="27">
        <v>21</v>
      </c>
      <c r="U232" s="27">
        <v>13</v>
      </c>
      <c r="V232" s="27">
        <v>51</v>
      </c>
      <c r="W232" s="27">
        <v>10</v>
      </c>
      <c r="Y232" s="38">
        <v>1</v>
      </c>
      <c r="Z232" s="29">
        <v>2.0618556701030927E-2</v>
      </c>
      <c r="AA232" s="29">
        <v>0.21649484536082475</v>
      </c>
      <c r="AB232" s="29">
        <v>0.13402061855670103</v>
      </c>
      <c r="AC232" s="29">
        <v>0.52577319587628868</v>
      </c>
      <c r="AD232" s="29">
        <v>0.10309278350515463</v>
      </c>
      <c r="AF232" s="37">
        <v>657</v>
      </c>
      <c r="AG232" s="27">
        <v>20</v>
      </c>
      <c r="AH232" s="27">
        <v>115</v>
      </c>
      <c r="AI232" s="27">
        <v>99</v>
      </c>
      <c r="AJ232" s="27">
        <v>344</v>
      </c>
      <c r="AK232" s="27">
        <v>79</v>
      </c>
      <c r="AM232" s="38">
        <v>1</v>
      </c>
      <c r="AN232" s="29">
        <v>3.0441400304414001E-2</v>
      </c>
      <c r="AO232" s="29">
        <v>0.17503805175038051</v>
      </c>
      <c r="AP232" s="29">
        <v>0.15068493150684931</v>
      </c>
      <c r="AQ232" s="29">
        <v>0.52359208523592082</v>
      </c>
      <c r="AR232" s="29">
        <v>0.12024353120243531</v>
      </c>
    </row>
    <row r="233" spans="2:44" x14ac:dyDescent="0.25">
      <c r="B233" s="7">
        <v>2018</v>
      </c>
      <c r="C233" s="32">
        <v>43405</v>
      </c>
      <c r="D233" s="35">
        <v>187.5</v>
      </c>
      <c r="E233" s="10">
        <v>129.41176470588249</v>
      </c>
      <c r="F233" s="10">
        <v>242.85714285714243</v>
      </c>
      <c r="G233" s="10">
        <v>68.965517241379189</v>
      </c>
      <c r="H233" s="10">
        <v>604.91803278688508</v>
      </c>
      <c r="I233" s="10">
        <v>83.333333333333258</v>
      </c>
      <c r="K233" s="36">
        <v>0.36633663366336666</v>
      </c>
      <c r="L233" s="30">
        <v>-0.24137931034482729</v>
      </c>
      <c r="M233" s="30">
        <v>0.50632911392405044</v>
      </c>
      <c r="N233" s="30">
        <v>0.47058823529411775</v>
      </c>
      <c r="O233" s="30">
        <v>0.39772727272727293</v>
      </c>
      <c r="P233" s="30">
        <v>0.2307692307692315</v>
      </c>
      <c r="R233" s="37">
        <v>68</v>
      </c>
      <c r="S233" s="27">
        <v>4</v>
      </c>
      <c r="T233" s="27">
        <v>11</v>
      </c>
      <c r="U233" s="27">
        <v>9</v>
      </c>
      <c r="V233" s="27">
        <v>38</v>
      </c>
      <c r="W233" s="27">
        <v>6</v>
      </c>
      <c r="Y233" s="38">
        <v>1</v>
      </c>
      <c r="Z233" s="29">
        <v>5.8823529411764705E-2</v>
      </c>
      <c r="AA233" s="29">
        <v>0.16176470588235295</v>
      </c>
      <c r="AB233" s="29">
        <v>0.13235294117647059</v>
      </c>
      <c r="AC233" s="29">
        <v>0.55882352941176472</v>
      </c>
      <c r="AD233" s="29">
        <v>8.8235294117647065E-2</v>
      </c>
      <c r="AF233" s="37">
        <v>690</v>
      </c>
      <c r="AG233" s="27">
        <v>22</v>
      </c>
      <c r="AH233" s="27">
        <v>119</v>
      </c>
      <c r="AI233" s="27">
        <v>100</v>
      </c>
      <c r="AJ233" s="27">
        <v>369</v>
      </c>
      <c r="AK233" s="27">
        <v>80</v>
      </c>
      <c r="AM233" s="38">
        <v>1</v>
      </c>
      <c r="AN233" s="29">
        <v>3.1884057971014491E-2</v>
      </c>
      <c r="AO233" s="29">
        <v>0.17246376811594202</v>
      </c>
      <c r="AP233" s="29">
        <v>0.14492753623188406</v>
      </c>
      <c r="AQ233" s="29">
        <v>0.5347826086956522</v>
      </c>
      <c r="AR233" s="29">
        <v>0.11594202898550725</v>
      </c>
    </row>
    <row r="234" spans="2:44" x14ac:dyDescent="0.25">
      <c r="B234" s="6">
        <v>2018</v>
      </c>
      <c r="C234" s="33">
        <v>43435</v>
      </c>
      <c r="D234" s="35">
        <v>191.30434782608694</v>
      </c>
      <c r="E234" s="10">
        <v>111.76470588235306</v>
      </c>
      <c r="F234" s="10">
        <v>259.18367346938732</v>
      </c>
      <c r="G234" s="10">
        <v>72.413793103448157</v>
      </c>
      <c r="H234" s="10">
        <v>601.63934426229491</v>
      </c>
      <c r="I234" s="10">
        <v>89.583333333333243</v>
      </c>
      <c r="K234" s="36">
        <v>0.36434108527131781</v>
      </c>
      <c r="L234" s="30">
        <v>-0.26923076923076905</v>
      </c>
      <c r="M234" s="30">
        <v>0.56790123456790109</v>
      </c>
      <c r="N234" s="30">
        <v>0.59090909090909149</v>
      </c>
      <c r="O234" s="30">
        <v>0.30604982206405706</v>
      </c>
      <c r="P234" s="30">
        <v>0.38709677419354893</v>
      </c>
      <c r="R234" s="37">
        <v>77</v>
      </c>
      <c r="S234" s="27">
        <v>1</v>
      </c>
      <c r="T234" s="27">
        <v>17</v>
      </c>
      <c r="U234" s="27">
        <v>10</v>
      </c>
      <c r="V234" s="27">
        <v>37</v>
      </c>
      <c r="W234" s="27">
        <v>12</v>
      </c>
      <c r="Y234" s="38">
        <v>1</v>
      </c>
      <c r="Z234" s="29">
        <v>1.2987012987012988E-2</v>
      </c>
      <c r="AA234" s="29">
        <v>0.22077922077922077</v>
      </c>
      <c r="AB234" s="29">
        <v>0.12987012987012986</v>
      </c>
      <c r="AC234" s="29">
        <v>0.48051948051948051</v>
      </c>
      <c r="AD234" s="29">
        <v>0.15584415584415584</v>
      </c>
      <c r="AF234" s="37">
        <v>704</v>
      </c>
      <c r="AG234" s="27">
        <v>19</v>
      </c>
      <c r="AH234" s="27">
        <v>127</v>
      </c>
      <c r="AI234" s="27">
        <v>105</v>
      </c>
      <c r="AJ234" s="27">
        <v>367</v>
      </c>
      <c r="AK234" s="27">
        <v>86</v>
      </c>
      <c r="AM234" s="38">
        <v>1</v>
      </c>
      <c r="AN234" s="29">
        <v>2.6988636363636364E-2</v>
      </c>
      <c r="AO234" s="29">
        <v>0.18039772727272727</v>
      </c>
      <c r="AP234" s="29">
        <v>0.14914772727272727</v>
      </c>
      <c r="AQ234" s="29">
        <v>0.52130681818181823</v>
      </c>
      <c r="AR234" s="29">
        <v>0.12215909090909091</v>
      </c>
    </row>
    <row r="235" spans="2:44" x14ac:dyDescent="0.25">
      <c r="B235" s="7">
        <v>2019</v>
      </c>
      <c r="C235" s="32">
        <v>43466</v>
      </c>
      <c r="D235" s="35">
        <v>195.38043478260866</v>
      </c>
      <c r="E235" s="10">
        <v>111.76470588235306</v>
      </c>
      <c r="F235" s="10">
        <v>269.38775510204033</v>
      </c>
      <c r="G235" s="10">
        <v>73.79310344827573</v>
      </c>
      <c r="H235" s="10">
        <v>596.72131147540961</v>
      </c>
      <c r="I235" s="10">
        <v>101.04166666666657</v>
      </c>
      <c r="K235" s="36">
        <v>0.42942345924453273</v>
      </c>
      <c r="L235" s="30">
        <v>-0.29629629629629617</v>
      </c>
      <c r="M235" s="30">
        <v>0.55294117647058783</v>
      </c>
      <c r="N235" s="30">
        <v>0.78333333333333366</v>
      </c>
      <c r="O235" s="30">
        <v>0.30935251798561136</v>
      </c>
      <c r="P235" s="30">
        <v>0.83018867924528372</v>
      </c>
      <c r="R235" s="37">
        <v>51</v>
      </c>
      <c r="S235" s="27">
        <v>2</v>
      </c>
      <c r="T235" s="27">
        <v>15</v>
      </c>
      <c r="U235" s="27">
        <v>5</v>
      </c>
      <c r="V235" s="27">
        <v>18</v>
      </c>
      <c r="W235" s="27">
        <v>11</v>
      </c>
      <c r="Y235" s="38">
        <v>1</v>
      </c>
      <c r="Z235" s="29">
        <v>3.9215686274509803E-2</v>
      </c>
      <c r="AA235" s="29">
        <v>0.29411764705882354</v>
      </c>
      <c r="AB235" s="29">
        <v>9.8039215686274508E-2</v>
      </c>
      <c r="AC235" s="29">
        <v>0.35294117647058826</v>
      </c>
      <c r="AD235" s="29">
        <v>0.21568627450980393</v>
      </c>
      <c r="AF235" s="37">
        <v>719</v>
      </c>
      <c r="AG235" s="27">
        <v>19</v>
      </c>
      <c r="AH235" s="27">
        <v>132</v>
      </c>
      <c r="AI235" s="27">
        <v>107</v>
      </c>
      <c r="AJ235" s="27">
        <v>364</v>
      </c>
      <c r="AK235" s="27">
        <v>97</v>
      </c>
      <c r="AM235" s="38">
        <v>1</v>
      </c>
      <c r="AN235" s="29">
        <v>2.6425591098748261E-2</v>
      </c>
      <c r="AO235" s="29">
        <v>0.1835883171070932</v>
      </c>
      <c r="AP235" s="29">
        <v>0.14881780250347706</v>
      </c>
      <c r="AQ235" s="29">
        <v>0.50625869262865086</v>
      </c>
      <c r="AR235" s="29">
        <v>0.13490959666203059</v>
      </c>
    </row>
    <row r="236" spans="2:44" x14ac:dyDescent="0.25">
      <c r="B236" s="6">
        <v>2019</v>
      </c>
      <c r="C236" s="33">
        <v>43497</v>
      </c>
      <c r="D236" s="35">
        <v>206.79347826086953</v>
      </c>
      <c r="E236" s="10">
        <v>117.64705882352952</v>
      </c>
      <c r="F236" s="10">
        <v>285.71428571428521</v>
      </c>
      <c r="G236" s="10">
        <v>79.999999999999844</v>
      </c>
      <c r="H236" s="10">
        <v>626.2295081967211</v>
      </c>
      <c r="I236" s="10">
        <v>107.29166666666657</v>
      </c>
      <c r="K236" s="36">
        <v>0.54989816700610983</v>
      </c>
      <c r="L236" s="30">
        <v>-0.23076923076923062</v>
      </c>
      <c r="M236" s="30">
        <v>0.70731707317073145</v>
      </c>
      <c r="N236" s="30">
        <v>1.0714285714285716</v>
      </c>
      <c r="O236" s="30">
        <v>0.39926739926739918</v>
      </c>
      <c r="P236" s="30">
        <v>0.90740740740740833</v>
      </c>
      <c r="R236" s="37">
        <v>78</v>
      </c>
      <c r="S236" s="27">
        <v>2</v>
      </c>
      <c r="T236" s="27">
        <v>15</v>
      </c>
      <c r="U236" s="27">
        <v>14</v>
      </c>
      <c r="V236" s="27">
        <v>36</v>
      </c>
      <c r="W236" s="27">
        <v>11</v>
      </c>
      <c r="Y236" s="38">
        <v>1</v>
      </c>
      <c r="Z236" s="29">
        <v>2.564102564102564E-2</v>
      </c>
      <c r="AA236" s="29">
        <v>0.19230769230769232</v>
      </c>
      <c r="AB236" s="29">
        <v>0.17948717948717949</v>
      </c>
      <c r="AC236" s="29">
        <v>0.46153846153846156</v>
      </c>
      <c r="AD236" s="29">
        <v>0.14102564102564102</v>
      </c>
      <c r="AF236" s="37">
        <v>761</v>
      </c>
      <c r="AG236" s="27">
        <v>20</v>
      </c>
      <c r="AH236" s="27">
        <v>140</v>
      </c>
      <c r="AI236" s="27">
        <v>116</v>
      </c>
      <c r="AJ236" s="27">
        <v>382</v>
      </c>
      <c r="AK236" s="27">
        <v>103</v>
      </c>
      <c r="AM236" s="38">
        <v>1</v>
      </c>
      <c r="AN236" s="29">
        <v>2.6281208935611037E-2</v>
      </c>
      <c r="AO236" s="29">
        <v>0.18396846254927726</v>
      </c>
      <c r="AP236" s="29">
        <v>0.15243101182654403</v>
      </c>
      <c r="AQ236" s="29">
        <v>0.50197109067017087</v>
      </c>
      <c r="AR236" s="29">
        <v>0.13534822601839686</v>
      </c>
    </row>
    <row r="237" spans="2:44" s="1" customFormat="1" x14ac:dyDescent="0.25">
      <c r="B237" s="6">
        <v>2019</v>
      </c>
      <c r="C237" s="33">
        <v>43525</v>
      </c>
      <c r="D237" s="35">
        <v>228.53260869565213</v>
      </c>
      <c r="E237" s="10">
        <v>135.29411764705893</v>
      </c>
      <c r="F237" s="10">
        <v>308.1632653061219</v>
      </c>
      <c r="G237" s="10">
        <v>96.551724137930847</v>
      </c>
      <c r="H237" s="10">
        <v>659.01639344262264</v>
      </c>
      <c r="I237" s="10">
        <v>130.2083333333332</v>
      </c>
      <c r="K237" s="36">
        <v>0.80472103004291817</v>
      </c>
      <c r="L237" s="30">
        <v>-4.1666666666666741E-2</v>
      </c>
      <c r="M237" s="30">
        <v>0.98684210526315752</v>
      </c>
      <c r="N237" s="30">
        <v>1.5454545454545459</v>
      </c>
      <c r="O237" s="30">
        <v>0.55813953488372081</v>
      </c>
      <c r="P237" s="30">
        <v>1.3584905660377369</v>
      </c>
      <c r="R237" s="37">
        <v>89</v>
      </c>
      <c r="S237" s="27">
        <v>3</v>
      </c>
      <c r="T237" s="27">
        <v>12</v>
      </c>
      <c r="U237" s="27">
        <v>27</v>
      </c>
      <c r="V237" s="27">
        <v>23</v>
      </c>
      <c r="W237" s="27">
        <v>24</v>
      </c>
      <c r="Y237" s="38">
        <v>1</v>
      </c>
      <c r="Z237" s="29">
        <v>3.3707865168539325E-2</v>
      </c>
      <c r="AA237" s="29">
        <v>0.1348314606741573</v>
      </c>
      <c r="AB237" s="29">
        <v>0.30337078651685395</v>
      </c>
      <c r="AC237" s="29">
        <v>0.25842696629213485</v>
      </c>
      <c r="AD237" s="29">
        <v>0.2696629213483146</v>
      </c>
      <c r="AF237" s="37">
        <v>841</v>
      </c>
      <c r="AG237" s="27">
        <v>23</v>
      </c>
      <c r="AH237" s="27">
        <v>151</v>
      </c>
      <c r="AI237" s="27">
        <v>140</v>
      </c>
      <c r="AJ237" s="27">
        <v>402</v>
      </c>
      <c r="AK237" s="27">
        <v>125</v>
      </c>
      <c r="AM237" s="38">
        <v>1</v>
      </c>
      <c r="AN237" s="29">
        <v>2.7348394768133173E-2</v>
      </c>
      <c r="AO237" s="29">
        <v>0.17954815695600476</v>
      </c>
      <c r="AP237" s="29">
        <v>0.16646848989298454</v>
      </c>
      <c r="AQ237" s="29">
        <v>0.47800237812128421</v>
      </c>
      <c r="AR237" s="29">
        <v>0.14863258026159334</v>
      </c>
    </row>
    <row r="238" spans="2:44" s="1" customFormat="1" x14ac:dyDescent="0.25">
      <c r="B238" s="6">
        <v>2019</v>
      </c>
      <c r="C238" s="33">
        <v>43556</v>
      </c>
      <c r="D238" s="35">
        <v>229.07608695652172</v>
      </c>
      <c r="E238" s="10">
        <v>152.94117647058835</v>
      </c>
      <c r="F238" s="10">
        <v>312.24489795918316</v>
      </c>
      <c r="G238" s="10">
        <v>97.241379310344641</v>
      </c>
      <c r="H238" s="10">
        <v>647.54098360655712</v>
      </c>
      <c r="I238" s="10">
        <v>133.3333333333332</v>
      </c>
      <c r="K238" s="36">
        <v>0.71341463414634143</v>
      </c>
      <c r="L238" s="30">
        <v>0.13043478260869534</v>
      </c>
      <c r="M238" s="30">
        <v>0.84337349397590367</v>
      </c>
      <c r="N238" s="30">
        <v>1.4736842105263159</v>
      </c>
      <c r="O238" s="30">
        <v>0.44688644688644685</v>
      </c>
      <c r="P238" s="30">
        <v>1.2857142857142865</v>
      </c>
      <c r="R238" s="37">
        <v>60</v>
      </c>
      <c r="S238" s="27">
        <v>3</v>
      </c>
      <c r="T238" s="27">
        <v>13</v>
      </c>
      <c r="U238" s="27">
        <v>6</v>
      </c>
      <c r="V238" s="27">
        <v>27</v>
      </c>
      <c r="W238" s="27">
        <v>11</v>
      </c>
      <c r="Y238" s="38">
        <v>1</v>
      </c>
      <c r="Z238" s="29">
        <v>0.05</v>
      </c>
      <c r="AA238" s="29">
        <v>0.21666666666666667</v>
      </c>
      <c r="AB238" s="29">
        <v>0.1</v>
      </c>
      <c r="AC238" s="29">
        <v>0.45</v>
      </c>
      <c r="AD238" s="29">
        <v>0.18333333333333332</v>
      </c>
      <c r="AF238" s="37">
        <v>843</v>
      </c>
      <c r="AG238" s="27">
        <v>26</v>
      </c>
      <c r="AH238" s="27">
        <v>153</v>
      </c>
      <c r="AI238" s="27">
        <v>141</v>
      </c>
      <c r="AJ238" s="27">
        <v>395</v>
      </c>
      <c r="AK238" s="27">
        <v>128</v>
      </c>
      <c r="AM238" s="38">
        <v>1</v>
      </c>
      <c r="AN238" s="29">
        <v>3.084223013048636E-2</v>
      </c>
      <c r="AO238" s="29">
        <v>0.18149466192170818</v>
      </c>
      <c r="AP238" s="29">
        <v>0.16725978647686832</v>
      </c>
      <c r="AQ238" s="29">
        <v>0.46856465005931197</v>
      </c>
      <c r="AR238" s="29">
        <v>0.15183867141162516</v>
      </c>
    </row>
    <row r="239" spans="2:44" s="1" customFormat="1" x14ac:dyDescent="0.25">
      <c r="B239" s="6">
        <v>2019</v>
      </c>
      <c r="C239" s="33">
        <v>43586</v>
      </c>
      <c r="D239" s="35">
        <v>233.96739130434779</v>
      </c>
      <c r="E239" s="10">
        <v>158.82352941176484</v>
      </c>
      <c r="F239" s="10">
        <v>310.20408163265256</v>
      </c>
      <c r="G239" s="10">
        <v>103.44827586206877</v>
      </c>
      <c r="H239" s="10">
        <v>655.73770491803259</v>
      </c>
      <c r="I239" s="10">
        <v>137.49999999999986</v>
      </c>
      <c r="K239" s="36">
        <v>0.80503144654088055</v>
      </c>
      <c r="L239" s="30">
        <v>0.34999999999999987</v>
      </c>
      <c r="M239" s="30">
        <v>0.87654320987654333</v>
      </c>
      <c r="N239" s="30">
        <v>1.7272727272727275</v>
      </c>
      <c r="O239" s="30">
        <v>0.48698884758364303</v>
      </c>
      <c r="P239" s="30">
        <v>1.5384615384615392</v>
      </c>
      <c r="R239" s="37">
        <v>46</v>
      </c>
      <c r="S239" s="27">
        <v>1</v>
      </c>
      <c r="T239" s="27">
        <v>7</v>
      </c>
      <c r="U239" s="27">
        <v>13</v>
      </c>
      <c r="V239" s="27">
        <v>20</v>
      </c>
      <c r="W239" s="27">
        <v>5</v>
      </c>
      <c r="Y239" s="38">
        <v>1</v>
      </c>
      <c r="Z239" s="29">
        <v>2.1739130434782608E-2</v>
      </c>
      <c r="AA239" s="29">
        <v>0.15217391304347827</v>
      </c>
      <c r="AB239" s="29">
        <v>0.28260869565217389</v>
      </c>
      <c r="AC239" s="29">
        <v>0.43478260869565216</v>
      </c>
      <c r="AD239" s="29">
        <v>0.10869565217391304</v>
      </c>
      <c r="AF239" s="37">
        <v>861</v>
      </c>
      <c r="AG239" s="27">
        <v>27</v>
      </c>
      <c r="AH239" s="27">
        <v>152</v>
      </c>
      <c r="AI239" s="27">
        <v>150</v>
      </c>
      <c r="AJ239" s="27">
        <v>400</v>
      </c>
      <c r="AK239" s="27">
        <v>132</v>
      </c>
      <c r="AM239" s="38">
        <v>1</v>
      </c>
      <c r="AN239" s="29">
        <v>3.1358885017421602E-2</v>
      </c>
      <c r="AO239" s="29">
        <v>0.17653890824622531</v>
      </c>
      <c r="AP239" s="29">
        <v>0.17421602787456447</v>
      </c>
      <c r="AQ239" s="29">
        <v>0.46457607433217191</v>
      </c>
      <c r="AR239" s="29">
        <v>0.15331010452961671</v>
      </c>
    </row>
    <row r="240" spans="2:44" s="1" customFormat="1" x14ac:dyDescent="0.25">
      <c r="B240" s="6">
        <v>2019</v>
      </c>
      <c r="C240" s="33">
        <v>43617</v>
      </c>
      <c r="D240" s="35">
        <v>223.36956521739128</v>
      </c>
      <c r="E240" s="10">
        <v>152.94117647058835</v>
      </c>
      <c r="F240" s="10">
        <v>304.08163265306075</v>
      </c>
      <c r="G240" s="10">
        <v>99.999999999999815</v>
      </c>
      <c r="H240" s="10">
        <v>604.91803278688508</v>
      </c>
      <c r="I240" s="10">
        <v>138.54166666666652</v>
      </c>
      <c r="K240" s="36">
        <v>0.58687258687258681</v>
      </c>
      <c r="L240" s="30">
        <v>0.4444444444444442</v>
      </c>
      <c r="M240" s="30">
        <v>0.73255813953488391</v>
      </c>
      <c r="N240" s="30">
        <v>1.1969696969696972</v>
      </c>
      <c r="O240" s="30">
        <v>0.27241379310344827</v>
      </c>
      <c r="P240" s="30">
        <v>1.2931034482758625</v>
      </c>
      <c r="R240" s="37">
        <v>36</v>
      </c>
      <c r="S240" s="27">
        <v>0</v>
      </c>
      <c r="T240" s="27">
        <v>6</v>
      </c>
      <c r="U240" s="27">
        <v>7</v>
      </c>
      <c r="V240" s="27">
        <v>11</v>
      </c>
      <c r="W240" s="27">
        <v>12</v>
      </c>
      <c r="Y240" s="38">
        <v>1</v>
      </c>
      <c r="Z240" s="29">
        <v>0</v>
      </c>
      <c r="AA240" s="29">
        <v>0.16666666666666666</v>
      </c>
      <c r="AB240" s="29">
        <v>0.19444444444444445</v>
      </c>
      <c r="AC240" s="29">
        <v>0.30555555555555558</v>
      </c>
      <c r="AD240" s="29">
        <v>0.33333333333333331</v>
      </c>
      <c r="AF240" s="37">
        <v>822</v>
      </c>
      <c r="AG240" s="27">
        <v>26</v>
      </c>
      <c r="AH240" s="27">
        <v>149</v>
      </c>
      <c r="AI240" s="27">
        <v>145</v>
      </c>
      <c r="AJ240" s="27">
        <v>369</v>
      </c>
      <c r="AK240" s="27">
        <v>133</v>
      </c>
      <c r="AM240" s="38">
        <v>1</v>
      </c>
      <c r="AN240" s="29">
        <v>3.1630170316301706E-2</v>
      </c>
      <c r="AO240" s="29">
        <v>0.18126520681265207</v>
      </c>
      <c r="AP240" s="29">
        <v>0.17639902676399027</v>
      </c>
      <c r="AQ240" s="29">
        <v>0.4489051094890511</v>
      </c>
      <c r="AR240" s="29">
        <v>0.16180048661800486</v>
      </c>
    </row>
    <row r="241" spans="2:44" s="1" customFormat="1" x14ac:dyDescent="0.25">
      <c r="B241" s="6">
        <v>2019</v>
      </c>
      <c r="C241" s="33">
        <v>43647</v>
      </c>
      <c r="D241" s="35">
        <v>228.53260869565213</v>
      </c>
      <c r="E241" s="10">
        <v>164.70588235294127</v>
      </c>
      <c r="F241" s="10">
        <v>312.24489795918316</v>
      </c>
      <c r="G241" s="10">
        <v>103.44827586206878</v>
      </c>
      <c r="H241" s="10">
        <v>621.31147540983579</v>
      </c>
      <c r="I241" s="10">
        <v>136.45833333333317</v>
      </c>
      <c r="K241" s="36">
        <v>0.51258992805755366</v>
      </c>
      <c r="L241" s="30">
        <v>0.47368421052631526</v>
      </c>
      <c r="M241" s="30">
        <v>0.59375</v>
      </c>
      <c r="N241" s="30">
        <v>0.92307692307692335</v>
      </c>
      <c r="O241" s="30">
        <v>0.27609427609427595</v>
      </c>
      <c r="P241" s="30">
        <v>0.98484848484848486</v>
      </c>
      <c r="R241" s="37">
        <v>85</v>
      </c>
      <c r="S241" s="27">
        <v>5</v>
      </c>
      <c r="T241" s="27">
        <v>17</v>
      </c>
      <c r="U241" s="27">
        <v>17</v>
      </c>
      <c r="V241" s="27">
        <v>37</v>
      </c>
      <c r="W241" s="27">
        <v>9</v>
      </c>
      <c r="Y241" s="38">
        <v>1</v>
      </c>
      <c r="Z241" s="29">
        <v>5.8823529411764705E-2</v>
      </c>
      <c r="AA241" s="29">
        <v>0.2</v>
      </c>
      <c r="AB241" s="29">
        <v>0.2</v>
      </c>
      <c r="AC241" s="29">
        <v>0.43529411764705883</v>
      </c>
      <c r="AD241" s="29">
        <v>0.10588235294117647</v>
      </c>
      <c r="AF241" s="37">
        <v>841</v>
      </c>
      <c r="AG241" s="27">
        <v>28</v>
      </c>
      <c r="AH241" s="27">
        <v>153</v>
      </c>
      <c r="AI241" s="27">
        <v>150</v>
      </c>
      <c r="AJ241" s="27">
        <v>379</v>
      </c>
      <c r="AK241" s="27">
        <v>131</v>
      </c>
      <c r="AM241" s="38">
        <v>1</v>
      </c>
      <c r="AN241" s="29">
        <v>3.3293697978596909E-2</v>
      </c>
      <c r="AO241" s="29">
        <v>0.18192627824019025</v>
      </c>
      <c r="AP241" s="29">
        <v>0.178359096313912</v>
      </c>
      <c r="AQ241" s="29">
        <v>0.45065398335315099</v>
      </c>
      <c r="AR241" s="29">
        <v>0.15576694411414982</v>
      </c>
    </row>
    <row r="242" spans="2:44" s="1" customFormat="1" x14ac:dyDescent="0.25">
      <c r="B242" s="6">
        <v>2019</v>
      </c>
      <c r="C242" s="33">
        <v>43678</v>
      </c>
      <c r="D242" s="35">
        <v>230.97826086956516</v>
      </c>
      <c r="E242" s="10">
        <v>158.82352941176481</v>
      </c>
      <c r="F242" s="10">
        <v>322.44897959183623</v>
      </c>
      <c r="G242" s="10">
        <v>109.65517241379291</v>
      </c>
      <c r="H242" s="10">
        <v>624.59016393442596</v>
      </c>
      <c r="I242" s="10">
        <v>130.20833333333317</v>
      </c>
      <c r="K242" s="36">
        <v>0.42140468227424721</v>
      </c>
      <c r="L242" s="30">
        <v>0.28571428571428514</v>
      </c>
      <c r="M242" s="30">
        <v>0.54901960784313752</v>
      </c>
      <c r="N242" s="30">
        <v>0.84883720930232576</v>
      </c>
      <c r="O242" s="30">
        <v>0.21337579617834379</v>
      </c>
      <c r="P242" s="30">
        <v>0.66666666666666652</v>
      </c>
      <c r="R242" s="37">
        <v>101</v>
      </c>
      <c r="S242" s="27">
        <v>3</v>
      </c>
      <c r="T242" s="27">
        <v>18</v>
      </c>
      <c r="U242" s="27">
        <v>26</v>
      </c>
      <c r="V242" s="27">
        <v>48</v>
      </c>
      <c r="W242" s="27">
        <v>6</v>
      </c>
      <c r="Y242" s="38">
        <v>1</v>
      </c>
      <c r="Z242" s="29">
        <v>2.9702970297029702E-2</v>
      </c>
      <c r="AA242" s="29">
        <v>0.17821782178217821</v>
      </c>
      <c r="AB242" s="29">
        <v>0.25742574257425743</v>
      </c>
      <c r="AC242" s="29">
        <v>0.47524752475247523</v>
      </c>
      <c r="AD242" s="29">
        <v>5.9405940594059403E-2</v>
      </c>
      <c r="AF242" s="37">
        <v>850</v>
      </c>
      <c r="AG242" s="27">
        <v>27</v>
      </c>
      <c r="AH242" s="27">
        <v>158</v>
      </c>
      <c r="AI242" s="27">
        <v>159</v>
      </c>
      <c r="AJ242" s="27">
        <v>381</v>
      </c>
      <c r="AK242" s="27">
        <v>125</v>
      </c>
      <c r="AM242" s="38">
        <v>1</v>
      </c>
      <c r="AN242" s="29">
        <v>3.1764705882352938E-2</v>
      </c>
      <c r="AO242" s="29">
        <v>0.18588235294117647</v>
      </c>
      <c r="AP242" s="29">
        <v>0.18705882352941178</v>
      </c>
      <c r="AQ242" s="29">
        <v>0.44823529411764707</v>
      </c>
      <c r="AR242" s="29">
        <v>0.14705882352941177</v>
      </c>
    </row>
    <row r="243" spans="2:44" s="1" customFormat="1" x14ac:dyDescent="0.25">
      <c r="B243" s="6">
        <v>2019</v>
      </c>
      <c r="C243" s="33">
        <v>43709</v>
      </c>
      <c r="D243" s="35">
        <v>239.40217391304341</v>
      </c>
      <c r="E243" s="10">
        <v>164.70588235294127</v>
      </c>
      <c r="F243" s="10">
        <v>351.02040816326479</v>
      </c>
      <c r="G243" s="10">
        <v>111.72413793103429</v>
      </c>
      <c r="H243" s="10">
        <v>647.54098360655712</v>
      </c>
      <c r="I243" s="10">
        <v>129.16666666666652</v>
      </c>
      <c r="K243" s="36">
        <v>0.44426229508196702</v>
      </c>
      <c r="L243" s="30">
        <v>0.33333333333333282</v>
      </c>
      <c r="M243" s="30">
        <v>0.70297029702970337</v>
      </c>
      <c r="N243" s="30">
        <v>0.78021978021978011</v>
      </c>
      <c r="O243" s="30">
        <v>0.21913580246913567</v>
      </c>
      <c r="P243" s="30">
        <v>0.69863013698630128</v>
      </c>
      <c r="R243" s="37">
        <v>93</v>
      </c>
      <c r="S243" s="27">
        <v>2</v>
      </c>
      <c r="T243" s="27">
        <v>20</v>
      </c>
      <c r="U243" s="27">
        <v>15</v>
      </c>
      <c r="V243" s="27">
        <v>49</v>
      </c>
      <c r="W243" s="27">
        <v>7</v>
      </c>
      <c r="Y243" s="38">
        <v>1</v>
      </c>
      <c r="Z243" s="29">
        <v>2.1505376344086023E-2</v>
      </c>
      <c r="AA243" s="29">
        <v>0.21505376344086022</v>
      </c>
      <c r="AB243" s="29">
        <v>0.16129032258064516</v>
      </c>
      <c r="AC243" s="29">
        <v>0.5268817204301075</v>
      </c>
      <c r="AD243" s="29">
        <v>7.5268817204301078E-2</v>
      </c>
      <c r="AF243" s="37">
        <v>881</v>
      </c>
      <c r="AG243" s="27">
        <v>28</v>
      </c>
      <c r="AH243" s="27">
        <v>172</v>
      </c>
      <c r="AI243" s="27">
        <v>162</v>
      </c>
      <c r="AJ243" s="27">
        <v>395</v>
      </c>
      <c r="AK243" s="27">
        <v>124</v>
      </c>
      <c r="AM243" s="38">
        <v>1</v>
      </c>
      <c r="AN243" s="29">
        <v>3.1782065834279227E-2</v>
      </c>
      <c r="AO243" s="29">
        <v>0.19523269012485811</v>
      </c>
      <c r="AP243" s="29">
        <v>0.18388195232690124</v>
      </c>
      <c r="AQ243" s="29">
        <v>0.44835414301929627</v>
      </c>
      <c r="AR243" s="29">
        <v>0.14074914869466515</v>
      </c>
    </row>
    <row r="244" spans="2:44" s="1" customFormat="1" x14ac:dyDescent="0.25">
      <c r="B244" s="6">
        <v>2019</v>
      </c>
      <c r="C244" s="33">
        <v>43739</v>
      </c>
      <c r="D244" s="35">
        <v>241.0326086956521</v>
      </c>
      <c r="E244" s="10">
        <v>176.47058823529423</v>
      </c>
      <c r="F244" s="10">
        <v>351.02040816326479</v>
      </c>
      <c r="G244" s="10">
        <v>115.86206896551704</v>
      </c>
      <c r="H244" s="10">
        <v>642.62295081967181</v>
      </c>
      <c r="I244" s="10">
        <v>130.20833333333317</v>
      </c>
      <c r="K244" s="36">
        <v>0.35007610350076068</v>
      </c>
      <c r="L244" s="30">
        <v>0.49999999999999933</v>
      </c>
      <c r="M244" s="30">
        <v>0.49565217391304395</v>
      </c>
      <c r="N244" s="30">
        <v>0.69696969696969702</v>
      </c>
      <c r="O244" s="30">
        <v>0.13953488372093004</v>
      </c>
      <c r="P244" s="30">
        <v>0.58227848101265778</v>
      </c>
      <c r="R244" s="37">
        <v>103</v>
      </c>
      <c r="S244" s="27">
        <v>4</v>
      </c>
      <c r="T244" s="27">
        <v>21</v>
      </c>
      <c r="U244" s="27">
        <v>19</v>
      </c>
      <c r="V244" s="27">
        <v>48</v>
      </c>
      <c r="W244" s="27">
        <v>11</v>
      </c>
      <c r="Y244" s="38">
        <v>1</v>
      </c>
      <c r="Z244" s="29">
        <v>3.8834951456310676E-2</v>
      </c>
      <c r="AA244" s="29">
        <v>0.20388349514563106</v>
      </c>
      <c r="AB244" s="29">
        <v>0.18446601941747573</v>
      </c>
      <c r="AC244" s="29">
        <v>0.46601941747572817</v>
      </c>
      <c r="AD244" s="29">
        <v>0.10679611650485436</v>
      </c>
      <c r="AF244" s="37">
        <v>887</v>
      </c>
      <c r="AG244" s="27">
        <v>30</v>
      </c>
      <c r="AH244" s="27">
        <v>172</v>
      </c>
      <c r="AI244" s="27">
        <v>168</v>
      </c>
      <c r="AJ244" s="27">
        <v>392</v>
      </c>
      <c r="AK244" s="27">
        <v>125</v>
      </c>
      <c r="AM244" s="38">
        <v>1</v>
      </c>
      <c r="AN244" s="29">
        <v>3.3821871476888386E-2</v>
      </c>
      <c r="AO244" s="29">
        <v>0.1939120631341601</v>
      </c>
      <c r="AP244" s="29">
        <v>0.18940248027057496</v>
      </c>
      <c r="AQ244" s="29">
        <v>0.44193912063134161</v>
      </c>
      <c r="AR244" s="29">
        <v>0.14092446448703494</v>
      </c>
    </row>
    <row r="245" spans="2:44" s="1" customFormat="1" x14ac:dyDescent="0.25">
      <c r="B245" s="6">
        <v>2019</v>
      </c>
      <c r="C245" s="33">
        <v>43770</v>
      </c>
      <c r="D245" s="35">
        <v>242.39130434782601</v>
      </c>
      <c r="E245" s="10">
        <v>152.94117647058835</v>
      </c>
      <c r="F245" s="10">
        <v>359.18367346938726</v>
      </c>
      <c r="G245" s="10">
        <v>119.31034482758599</v>
      </c>
      <c r="H245" s="10">
        <v>626.22950819672099</v>
      </c>
      <c r="I245" s="10">
        <v>140.62499999999983</v>
      </c>
      <c r="K245" s="36">
        <v>0.29275362318840537</v>
      </c>
      <c r="L245" s="30">
        <v>0.18181818181818143</v>
      </c>
      <c r="M245" s="30">
        <v>0.47899159663865598</v>
      </c>
      <c r="N245" s="30">
        <v>0.73</v>
      </c>
      <c r="O245" s="30">
        <v>3.5230352303522894E-2</v>
      </c>
      <c r="P245" s="30">
        <v>0.68749999999999956</v>
      </c>
      <c r="R245" s="37">
        <v>73</v>
      </c>
      <c r="S245" s="27">
        <v>0</v>
      </c>
      <c r="T245" s="27">
        <v>15</v>
      </c>
      <c r="U245" s="27">
        <v>14</v>
      </c>
      <c r="V245" s="27">
        <v>28</v>
      </c>
      <c r="W245" s="27">
        <v>16</v>
      </c>
      <c r="Y245" s="38">
        <v>1</v>
      </c>
      <c r="Z245" s="29">
        <v>0</v>
      </c>
      <c r="AA245" s="29">
        <v>0.20547945205479451</v>
      </c>
      <c r="AB245" s="29">
        <v>0.19178082191780821</v>
      </c>
      <c r="AC245" s="29">
        <v>0.38356164383561642</v>
      </c>
      <c r="AD245" s="29">
        <v>0.21917808219178081</v>
      </c>
      <c r="AF245" s="37">
        <v>892</v>
      </c>
      <c r="AG245" s="27">
        <v>26</v>
      </c>
      <c r="AH245" s="27">
        <v>176</v>
      </c>
      <c r="AI245" s="27">
        <v>173</v>
      </c>
      <c r="AJ245" s="27">
        <v>382</v>
      </c>
      <c r="AK245" s="27">
        <v>135</v>
      </c>
      <c r="AM245" s="38">
        <v>1</v>
      </c>
      <c r="AN245" s="29">
        <v>2.914798206278027E-2</v>
      </c>
      <c r="AO245" s="29">
        <v>0.19730941704035873</v>
      </c>
      <c r="AP245" s="29">
        <v>0.19394618834080718</v>
      </c>
      <c r="AQ245" s="29">
        <v>0.4282511210762332</v>
      </c>
      <c r="AR245" s="29">
        <v>0.15134529147982062</v>
      </c>
    </row>
    <row r="246" spans="2:44" s="1" customFormat="1" x14ac:dyDescent="0.25">
      <c r="B246" s="6">
        <v>2019</v>
      </c>
      <c r="C246" s="33">
        <v>43800</v>
      </c>
      <c r="D246" s="35">
        <v>247.01086956521735</v>
      </c>
      <c r="E246" s="10">
        <v>158.82352941176484</v>
      </c>
      <c r="F246" s="10">
        <v>363.26530612244852</v>
      </c>
      <c r="G246" s="10">
        <v>119.31034482758599</v>
      </c>
      <c r="H246" s="10">
        <v>654.09836065573734</v>
      </c>
      <c r="I246" s="10">
        <v>137.49999999999983</v>
      </c>
      <c r="K246" s="36">
        <v>0.29119318181818166</v>
      </c>
      <c r="L246" s="30">
        <v>0.42105263157894712</v>
      </c>
      <c r="M246" s="30">
        <v>0.40157480314960692</v>
      </c>
      <c r="N246" s="30">
        <v>0.64761904761904732</v>
      </c>
      <c r="O246" s="30">
        <v>8.7193460490462948E-2</v>
      </c>
      <c r="P246" s="30">
        <v>0.53488372093023218</v>
      </c>
      <c r="R246" s="37">
        <v>94</v>
      </c>
      <c r="S246" s="27">
        <v>2</v>
      </c>
      <c r="T246" s="27">
        <v>19</v>
      </c>
      <c r="U246" s="27">
        <v>10</v>
      </c>
      <c r="V246" s="27">
        <v>54</v>
      </c>
      <c r="W246" s="27">
        <v>9</v>
      </c>
      <c r="Y246" s="38">
        <v>1</v>
      </c>
      <c r="Z246" s="29">
        <v>2.1276595744680851E-2</v>
      </c>
      <c r="AA246" s="29">
        <v>0.20212765957446807</v>
      </c>
      <c r="AB246" s="29">
        <v>0.10638297872340426</v>
      </c>
      <c r="AC246" s="29">
        <v>0.57446808510638303</v>
      </c>
      <c r="AD246" s="29">
        <v>9.5744680851063829E-2</v>
      </c>
      <c r="AF246" s="37">
        <v>909</v>
      </c>
      <c r="AG246" s="27">
        <v>27</v>
      </c>
      <c r="AH246" s="27">
        <v>178</v>
      </c>
      <c r="AI246" s="27">
        <v>173</v>
      </c>
      <c r="AJ246" s="27">
        <v>399</v>
      </c>
      <c r="AK246" s="27">
        <v>132</v>
      </c>
      <c r="AM246" s="38">
        <v>1</v>
      </c>
      <c r="AN246" s="29">
        <v>2.9702970297029702E-2</v>
      </c>
      <c r="AO246" s="29">
        <v>0.19581958195819582</v>
      </c>
      <c r="AP246" s="29">
        <v>0.19031903190319033</v>
      </c>
      <c r="AQ246" s="29">
        <v>0.43894389438943893</v>
      </c>
      <c r="AR246" s="29">
        <v>0.14521452145214522</v>
      </c>
    </row>
    <row r="247" spans="2:44" s="1" customFormat="1" x14ac:dyDescent="0.25">
      <c r="B247" s="6">
        <v>2020</v>
      </c>
      <c r="C247" s="33">
        <v>43831</v>
      </c>
      <c r="D247" s="35">
        <v>250.54347826086951</v>
      </c>
      <c r="E247" s="10">
        <v>176.47058823529426</v>
      </c>
      <c r="F247" s="10">
        <v>367.34693877550973</v>
      </c>
      <c r="G247" s="10">
        <v>119.99999999999979</v>
      </c>
      <c r="H247" s="10">
        <v>675.40983606557336</v>
      </c>
      <c r="I247" s="10">
        <v>131.24999999999983</v>
      </c>
      <c r="K247" s="36">
        <v>0.28233657858136296</v>
      </c>
      <c r="L247" s="30">
        <v>0.57894736842105221</v>
      </c>
      <c r="M247" s="30">
        <v>0.36363636363636442</v>
      </c>
      <c r="N247" s="30">
        <v>0.62616822429906538</v>
      </c>
      <c r="O247" s="30">
        <v>0.13186813186813162</v>
      </c>
      <c r="P247" s="30">
        <v>0.29896907216494806</v>
      </c>
      <c r="R247" s="37">
        <v>64</v>
      </c>
      <c r="S247" s="27">
        <v>5</v>
      </c>
      <c r="T247" s="27">
        <v>17</v>
      </c>
      <c r="U247" s="27">
        <v>6</v>
      </c>
      <c r="V247" s="27">
        <v>31</v>
      </c>
      <c r="W247" s="27">
        <v>5</v>
      </c>
      <c r="Y247" s="38">
        <v>1</v>
      </c>
      <c r="Z247" s="29">
        <v>7.8125E-2</v>
      </c>
      <c r="AA247" s="29">
        <v>0.265625</v>
      </c>
      <c r="AB247" s="29">
        <v>9.375E-2</v>
      </c>
      <c r="AC247" s="29">
        <v>0.484375</v>
      </c>
      <c r="AD247" s="29">
        <v>7.8125E-2</v>
      </c>
      <c r="AF247" s="37">
        <v>922</v>
      </c>
      <c r="AG247" s="27">
        <v>30</v>
      </c>
      <c r="AH247" s="27">
        <v>180</v>
      </c>
      <c r="AI247" s="27">
        <v>174</v>
      </c>
      <c r="AJ247" s="27">
        <v>412</v>
      </c>
      <c r="AK247" s="27">
        <v>126</v>
      </c>
      <c r="AM247" s="38">
        <v>1</v>
      </c>
      <c r="AN247" s="29">
        <v>3.2537960954446853E-2</v>
      </c>
      <c r="AO247" s="29">
        <v>0.19522776572668113</v>
      </c>
      <c r="AP247" s="29">
        <v>0.18872017353579176</v>
      </c>
      <c r="AQ247" s="29">
        <v>0.44685466377440347</v>
      </c>
      <c r="AR247" s="29">
        <v>0.13665943600867678</v>
      </c>
    </row>
    <row r="248" spans="2:44" s="1" customFormat="1" x14ac:dyDescent="0.25">
      <c r="B248" s="6">
        <v>2020</v>
      </c>
      <c r="C248" s="33">
        <v>43862</v>
      </c>
      <c r="D248" s="35">
        <v>246.73913043478257</v>
      </c>
      <c r="E248" s="10">
        <v>188.23529411764721</v>
      </c>
      <c r="F248" s="10">
        <v>379.5918367346934</v>
      </c>
      <c r="G248" s="10">
        <v>114.48275862068945</v>
      </c>
      <c r="H248" s="10">
        <v>660.65573770491767</v>
      </c>
      <c r="I248" s="10">
        <v>126.0416666666665</v>
      </c>
      <c r="K248" s="36">
        <v>0.19316688567674101</v>
      </c>
      <c r="L248" s="30">
        <v>0.59999999999999987</v>
      </c>
      <c r="M248" s="30">
        <v>0.32857142857142918</v>
      </c>
      <c r="N248" s="30">
        <v>0.431034482758621</v>
      </c>
      <c r="O248" s="30">
        <v>5.4973821989528604E-2</v>
      </c>
      <c r="P248" s="30">
        <v>0.17475728155339754</v>
      </c>
      <c r="R248" s="37">
        <v>64</v>
      </c>
      <c r="S248" s="27">
        <v>4</v>
      </c>
      <c r="T248" s="27">
        <v>21</v>
      </c>
      <c r="U248" s="27">
        <v>6</v>
      </c>
      <c r="V248" s="27">
        <v>27</v>
      </c>
      <c r="W248" s="27">
        <v>6</v>
      </c>
      <c r="Y248" s="38">
        <v>1</v>
      </c>
      <c r="Z248" s="29">
        <v>6.25E-2</v>
      </c>
      <c r="AA248" s="29">
        <v>0.328125</v>
      </c>
      <c r="AB248" s="29">
        <v>9.375E-2</v>
      </c>
      <c r="AC248" s="29">
        <v>0.421875</v>
      </c>
      <c r="AD248" s="29">
        <v>9.375E-2</v>
      </c>
      <c r="AF248" s="37">
        <v>908</v>
      </c>
      <c r="AG248" s="27">
        <v>32</v>
      </c>
      <c r="AH248" s="27">
        <v>186</v>
      </c>
      <c r="AI248" s="27">
        <v>166</v>
      </c>
      <c r="AJ248" s="27">
        <v>403</v>
      </c>
      <c r="AK248" s="27">
        <v>121</v>
      </c>
      <c r="AM248" s="38">
        <v>1</v>
      </c>
      <c r="AN248" s="29">
        <v>3.5242290748898682E-2</v>
      </c>
      <c r="AO248" s="29">
        <v>0.20484581497797358</v>
      </c>
      <c r="AP248" s="29">
        <v>0.1828193832599119</v>
      </c>
      <c r="AQ248" s="29">
        <v>0.44383259911894274</v>
      </c>
      <c r="AR248" s="29">
        <v>0.13325991189427314</v>
      </c>
    </row>
    <row r="249" spans="2:44" s="1" customFormat="1" x14ac:dyDescent="0.25">
      <c r="B249" s="6">
        <v>2020</v>
      </c>
      <c r="C249" s="33">
        <v>43891</v>
      </c>
      <c r="D249" s="35">
        <v>251.90217391304344</v>
      </c>
      <c r="E249" s="10">
        <v>182.35294117647075</v>
      </c>
      <c r="F249" s="10">
        <v>402.04081632653009</v>
      </c>
      <c r="G249" s="10">
        <v>107.58620689655153</v>
      </c>
      <c r="H249" s="10">
        <v>713.11475409836032</v>
      </c>
      <c r="I249" s="10">
        <v>112.49999999999986</v>
      </c>
      <c r="K249" s="36">
        <v>0.10225921521997616</v>
      </c>
      <c r="L249" s="30">
        <v>0.34782608695652195</v>
      </c>
      <c r="M249" s="30">
        <v>0.30463576158940464</v>
      </c>
      <c r="N249" s="30">
        <v>0.11428571428571455</v>
      </c>
      <c r="O249" s="30">
        <v>8.2089552238805874E-2</v>
      </c>
      <c r="P249" s="30">
        <v>-0.13600000000000023</v>
      </c>
      <c r="R249" s="37">
        <v>108</v>
      </c>
      <c r="S249" s="27">
        <v>2</v>
      </c>
      <c r="T249" s="27">
        <v>23</v>
      </c>
      <c r="U249" s="27">
        <v>17</v>
      </c>
      <c r="V249" s="27">
        <v>55</v>
      </c>
      <c r="W249" s="27">
        <v>11</v>
      </c>
      <c r="Y249" s="38">
        <v>1</v>
      </c>
      <c r="Z249" s="29">
        <v>1.8518518518518517E-2</v>
      </c>
      <c r="AA249" s="29">
        <v>0.21296296296296297</v>
      </c>
      <c r="AB249" s="29">
        <v>0.15740740740740741</v>
      </c>
      <c r="AC249" s="29">
        <v>0.5092592592592593</v>
      </c>
      <c r="AD249" s="29">
        <v>0.10185185185185185</v>
      </c>
      <c r="AF249" s="37">
        <v>927</v>
      </c>
      <c r="AG249" s="27">
        <v>31</v>
      </c>
      <c r="AH249" s="27">
        <v>197</v>
      </c>
      <c r="AI249" s="27">
        <v>156</v>
      </c>
      <c r="AJ249" s="27">
        <v>435</v>
      </c>
      <c r="AK249" s="27">
        <v>108</v>
      </c>
      <c r="AM249" s="38">
        <v>1</v>
      </c>
      <c r="AN249" s="29">
        <v>3.3441208198489752E-2</v>
      </c>
      <c r="AO249" s="29">
        <v>0.21251348435814454</v>
      </c>
      <c r="AP249" s="29">
        <v>0.16828478964401294</v>
      </c>
      <c r="AQ249" s="29">
        <v>0.46925566343042069</v>
      </c>
      <c r="AR249" s="29">
        <v>0.11650485436893204</v>
      </c>
    </row>
    <row r="250" spans="2:44" s="1" customFormat="1" x14ac:dyDescent="0.25">
      <c r="B250" s="6">
        <v>2020</v>
      </c>
      <c r="C250" s="33">
        <v>43922</v>
      </c>
      <c r="D250" s="35">
        <v>250.27173913043472</v>
      </c>
      <c r="E250" s="10">
        <v>188.23529411764721</v>
      </c>
      <c r="F250" s="10">
        <v>393.87755102040768</v>
      </c>
      <c r="G250" s="10">
        <v>111.0344827586205</v>
      </c>
      <c r="H250" s="10">
        <v>708.19672131147502</v>
      </c>
      <c r="I250" s="10">
        <v>107.29166666666653</v>
      </c>
      <c r="K250" s="36">
        <v>9.2526690391458999E-2</v>
      </c>
      <c r="L250" s="30">
        <v>0.23076923076923084</v>
      </c>
      <c r="M250" s="30">
        <v>0.26143790849673243</v>
      </c>
      <c r="N250" s="30">
        <v>0.14184397163120588</v>
      </c>
      <c r="O250" s="30">
        <v>9.36708860759492E-2</v>
      </c>
      <c r="P250" s="30">
        <v>-0.19531250000000022</v>
      </c>
      <c r="R250" s="37">
        <v>54</v>
      </c>
      <c r="S250" s="27">
        <v>4</v>
      </c>
      <c r="T250" s="27">
        <v>9</v>
      </c>
      <c r="U250" s="27">
        <v>11</v>
      </c>
      <c r="V250" s="27">
        <v>24</v>
      </c>
      <c r="W250" s="27">
        <v>6</v>
      </c>
      <c r="Y250" s="38">
        <v>1</v>
      </c>
      <c r="Z250" s="29">
        <v>7.407407407407407E-2</v>
      </c>
      <c r="AA250" s="29">
        <v>0.16666666666666666</v>
      </c>
      <c r="AB250" s="29">
        <v>0.20370370370370369</v>
      </c>
      <c r="AC250" s="29">
        <v>0.44444444444444442</v>
      </c>
      <c r="AD250" s="29">
        <v>0.1111111111111111</v>
      </c>
      <c r="AF250" s="37">
        <v>921</v>
      </c>
      <c r="AG250" s="27">
        <v>32</v>
      </c>
      <c r="AH250" s="27">
        <v>193</v>
      </c>
      <c r="AI250" s="27">
        <v>161</v>
      </c>
      <c r="AJ250" s="27">
        <v>432</v>
      </c>
      <c r="AK250" s="27">
        <v>103</v>
      </c>
      <c r="AM250" s="38">
        <v>1</v>
      </c>
      <c r="AN250" s="29">
        <v>3.4744842562432141E-2</v>
      </c>
      <c r="AO250" s="29">
        <v>0.20955483170466885</v>
      </c>
      <c r="AP250" s="29">
        <v>0.17480998914223669</v>
      </c>
      <c r="AQ250" s="29">
        <v>0.46905537459283386</v>
      </c>
      <c r="AR250" s="29">
        <v>0.11183496199782844</v>
      </c>
    </row>
    <row r="251" spans="2:44" s="1" customFormat="1" x14ac:dyDescent="0.25">
      <c r="B251" s="6">
        <v>2020</v>
      </c>
      <c r="C251" s="33">
        <v>43952</v>
      </c>
      <c r="D251" s="35">
        <v>250.81521739130429</v>
      </c>
      <c r="E251" s="10">
        <v>200.00000000000017</v>
      </c>
      <c r="F251" s="10">
        <v>408.1632653061219</v>
      </c>
      <c r="G251" s="10">
        <v>106.89655172413775</v>
      </c>
      <c r="H251" s="10">
        <v>706.55737704917999</v>
      </c>
      <c r="I251" s="10">
        <v>107.29166666666653</v>
      </c>
      <c r="K251" s="36">
        <v>7.2009291521486496E-2</v>
      </c>
      <c r="L251" s="30">
        <v>0.2592592592592593</v>
      </c>
      <c r="M251" s="30">
        <v>0.31578947368421084</v>
      </c>
      <c r="N251" s="30">
        <v>3.3333333333333659E-2</v>
      </c>
      <c r="O251" s="30">
        <v>7.7499999999999902E-2</v>
      </c>
      <c r="P251" s="30">
        <v>-0.21969696969696983</v>
      </c>
      <c r="R251" s="37">
        <v>48</v>
      </c>
      <c r="S251" s="27">
        <v>3</v>
      </c>
      <c r="T251" s="27">
        <v>14</v>
      </c>
      <c r="U251" s="27">
        <v>7</v>
      </c>
      <c r="V251" s="27">
        <v>19</v>
      </c>
      <c r="W251" s="27">
        <v>5</v>
      </c>
      <c r="Y251" s="38">
        <v>1</v>
      </c>
      <c r="Z251" s="29">
        <v>6.25E-2</v>
      </c>
      <c r="AA251" s="29">
        <v>0.29166666666666669</v>
      </c>
      <c r="AB251" s="29">
        <v>0.14583333333333334</v>
      </c>
      <c r="AC251" s="29">
        <v>0.39583333333333331</v>
      </c>
      <c r="AD251" s="29">
        <v>0.10416666666666667</v>
      </c>
      <c r="AF251" s="37">
        <v>923</v>
      </c>
      <c r="AG251" s="27">
        <v>34</v>
      </c>
      <c r="AH251" s="27">
        <v>200</v>
      </c>
      <c r="AI251" s="27">
        <v>155</v>
      </c>
      <c r="AJ251" s="27">
        <v>431</v>
      </c>
      <c r="AK251" s="27">
        <v>103</v>
      </c>
      <c r="AM251" s="38">
        <v>1</v>
      </c>
      <c r="AN251" s="29">
        <v>3.6836403033586131E-2</v>
      </c>
      <c r="AO251" s="29">
        <v>0.21668472372697725</v>
      </c>
      <c r="AP251" s="29">
        <v>0.16793066088840736</v>
      </c>
      <c r="AQ251" s="29">
        <v>0.46695557963163598</v>
      </c>
      <c r="AR251" s="29">
        <v>0.11159263271939328</v>
      </c>
    </row>
    <row r="252" spans="2:44" s="1" customFormat="1" x14ac:dyDescent="0.25">
      <c r="B252" s="6">
        <v>2020</v>
      </c>
      <c r="C252" s="33">
        <v>43983</v>
      </c>
      <c r="D252" s="35">
        <v>257.06521739130432</v>
      </c>
      <c r="E252" s="10">
        <v>217.64705882352959</v>
      </c>
      <c r="F252" s="10">
        <v>434.6938775510198</v>
      </c>
      <c r="G252" s="10">
        <v>108.27586206896534</v>
      </c>
      <c r="H252" s="10">
        <v>724.59016393442585</v>
      </c>
      <c r="I252" s="10">
        <v>101.04166666666654</v>
      </c>
      <c r="K252" s="36">
        <v>0.15085158150851585</v>
      </c>
      <c r="L252" s="30">
        <v>0.42307692307692313</v>
      </c>
      <c r="M252" s="30">
        <v>0.42953020134228215</v>
      </c>
      <c r="N252" s="30">
        <v>8.2758620689655338E-2</v>
      </c>
      <c r="O252" s="30">
        <v>0.19783197831978283</v>
      </c>
      <c r="P252" s="30">
        <v>-0.2706766917293234</v>
      </c>
      <c r="R252" s="37">
        <v>59</v>
      </c>
      <c r="S252" s="27">
        <v>3</v>
      </c>
      <c r="T252" s="27">
        <v>19</v>
      </c>
      <c r="U252" s="27">
        <v>9</v>
      </c>
      <c r="V252" s="27">
        <v>22</v>
      </c>
      <c r="W252" s="27">
        <v>6</v>
      </c>
      <c r="Y252" s="38">
        <v>1</v>
      </c>
      <c r="Z252" s="29">
        <v>5.0847457627118647E-2</v>
      </c>
      <c r="AA252" s="29">
        <v>0.32203389830508472</v>
      </c>
      <c r="AB252" s="29">
        <v>0.15254237288135594</v>
      </c>
      <c r="AC252" s="29">
        <v>0.3728813559322034</v>
      </c>
      <c r="AD252" s="29">
        <v>0.10169491525423729</v>
      </c>
      <c r="AF252" s="37">
        <v>946</v>
      </c>
      <c r="AG252" s="27">
        <v>37</v>
      </c>
      <c r="AH252" s="27">
        <v>213</v>
      </c>
      <c r="AI252" s="27">
        <v>157</v>
      </c>
      <c r="AJ252" s="27">
        <v>442</v>
      </c>
      <c r="AK252" s="27">
        <v>97</v>
      </c>
      <c r="AM252" s="38">
        <v>1</v>
      </c>
      <c r="AN252" s="29">
        <v>3.9112050739957716E-2</v>
      </c>
      <c r="AO252" s="29">
        <v>0.22515856236786469</v>
      </c>
      <c r="AP252" s="29">
        <v>0.16596194503171247</v>
      </c>
      <c r="AQ252" s="29">
        <v>0.46723044397463004</v>
      </c>
      <c r="AR252" s="29">
        <v>0.10253699788583509</v>
      </c>
    </row>
    <row r="253" spans="2:44" s="1" customFormat="1" x14ac:dyDescent="0.25">
      <c r="B253" s="6">
        <v>2020</v>
      </c>
      <c r="C253" s="33">
        <v>44013</v>
      </c>
      <c r="D253" s="35">
        <v>259.51086956521738</v>
      </c>
      <c r="E253" s="10">
        <v>200.00000000000017</v>
      </c>
      <c r="F253" s="10">
        <v>434.6938775510198</v>
      </c>
      <c r="G253" s="10">
        <v>107.58620689655154</v>
      </c>
      <c r="H253" s="10">
        <v>745.90163934426187</v>
      </c>
      <c r="I253" s="10">
        <v>101.04166666666654</v>
      </c>
      <c r="K253" s="36">
        <v>0.13555291319857332</v>
      </c>
      <c r="L253" s="30">
        <v>0.21428571428571463</v>
      </c>
      <c r="M253" s="30">
        <v>0.39215686274509842</v>
      </c>
      <c r="N253" s="30">
        <v>4.0000000000000036E-2</v>
      </c>
      <c r="O253" s="30">
        <v>0.20052770448548807</v>
      </c>
      <c r="P253" s="30">
        <v>-0.25954198473282442</v>
      </c>
      <c r="R253" s="37">
        <v>94</v>
      </c>
      <c r="S253" s="27">
        <v>2</v>
      </c>
      <c r="T253" s="27">
        <v>17</v>
      </c>
      <c r="U253" s="27">
        <v>16</v>
      </c>
      <c r="V253" s="27">
        <v>50</v>
      </c>
      <c r="W253" s="27">
        <v>9</v>
      </c>
      <c r="Y253" s="38">
        <v>1</v>
      </c>
      <c r="Z253" s="29">
        <v>2.1276595744680851E-2</v>
      </c>
      <c r="AA253" s="29">
        <v>0.18085106382978725</v>
      </c>
      <c r="AB253" s="29">
        <v>0.1702127659574468</v>
      </c>
      <c r="AC253" s="29">
        <v>0.53191489361702127</v>
      </c>
      <c r="AD253" s="29">
        <v>9.5744680851063829E-2</v>
      </c>
      <c r="AF253" s="37">
        <v>955</v>
      </c>
      <c r="AG253" s="27">
        <v>34</v>
      </c>
      <c r="AH253" s="27">
        <v>213</v>
      </c>
      <c r="AI253" s="27">
        <v>156</v>
      </c>
      <c r="AJ253" s="27">
        <v>455</v>
      </c>
      <c r="AK253" s="27">
        <v>97</v>
      </c>
      <c r="AM253" s="38">
        <v>1</v>
      </c>
      <c r="AN253" s="29">
        <v>3.5602094240837698E-2</v>
      </c>
      <c r="AO253" s="29">
        <v>0.22303664921465968</v>
      </c>
      <c r="AP253" s="29">
        <v>0.16335078534031414</v>
      </c>
      <c r="AQ253" s="29">
        <v>0.47643979057591623</v>
      </c>
      <c r="AR253" s="29">
        <v>0.10157068062827225</v>
      </c>
    </row>
    <row r="254" spans="2:44" s="1" customFormat="1" x14ac:dyDescent="0.25">
      <c r="B254" s="6">
        <v>2020</v>
      </c>
      <c r="C254" s="33">
        <v>44044</v>
      </c>
      <c r="D254" s="35">
        <v>254.3478260869565</v>
      </c>
      <c r="E254" s="10">
        <v>182.35294117647075</v>
      </c>
      <c r="F254" s="10">
        <v>428.57142857142799</v>
      </c>
      <c r="G254" s="10">
        <v>100.68965517241362</v>
      </c>
      <c r="H254" s="10">
        <v>731.14754098360606</v>
      </c>
      <c r="I254" s="10">
        <v>107.29166666666653</v>
      </c>
      <c r="K254" s="36">
        <v>0.10117647058823542</v>
      </c>
      <c r="L254" s="30">
        <v>0.14814814814814836</v>
      </c>
      <c r="M254" s="30">
        <v>0.32911392405063311</v>
      </c>
      <c r="N254" s="30">
        <v>-8.1761006289308158E-2</v>
      </c>
      <c r="O254" s="30">
        <v>0.17060367454068204</v>
      </c>
      <c r="P254" s="30">
        <v>-0.17600000000000005</v>
      </c>
      <c r="R254" s="37">
        <v>82</v>
      </c>
      <c r="S254" s="27">
        <v>0</v>
      </c>
      <c r="T254" s="27">
        <v>15</v>
      </c>
      <c r="U254" s="27">
        <v>16</v>
      </c>
      <c r="V254" s="27">
        <v>39</v>
      </c>
      <c r="W254" s="27">
        <v>12</v>
      </c>
      <c r="Y254" s="38">
        <v>1</v>
      </c>
      <c r="Z254" s="29">
        <v>0</v>
      </c>
      <c r="AA254" s="29">
        <v>0.18292682926829268</v>
      </c>
      <c r="AB254" s="29">
        <v>0.1951219512195122</v>
      </c>
      <c r="AC254" s="29">
        <v>0.47560975609756095</v>
      </c>
      <c r="AD254" s="29">
        <v>0.14634146341463414</v>
      </c>
      <c r="AF254" s="37">
        <v>936</v>
      </c>
      <c r="AG254" s="27">
        <v>31</v>
      </c>
      <c r="AH254" s="27">
        <v>210</v>
      </c>
      <c r="AI254" s="27">
        <v>146</v>
      </c>
      <c r="AJ254" s="27">
        <v>446</v>
      </c>
      <c r="AK254" s="27">
        <v>103</v>
      </c>
      <c r="AM254" s="38">
        <v>1</v>
      </c>
      <c r="AN254" s="29">
        <v>3.311965811965812E-2</v>
      </c>
      <c r="AO254" s="29">
        <v>0.22435897435897437</v>
      </c>
      <c r="AP254" s="29">
        <v>0.15598290598290598</v>
      </c>
      <c r="AQ254" s="29">
        <v>0.47649572649572647</v>
      </c>
      <c r="AR254" s="29">
        <v>0.11004273504273504</v>
      </c>
    </row>
    <row r="255" spans="2:44" s="1" customFormat="1" x14ac:dyDescent="0.25">
      <c r="B255" s="6">
        <v>2020</v>
      </c>
      <c r="C255" s="33">
        <v>44075</v>
      </c>
      <c r="D255" s="35">
        <v>264.4021739130435</v>
      </c>
      <c r="E255" s="10">
        <v>194.11764705882368</v>
      </c>
      <c r="F255" s="10">
        <v>455.10204081632594</v>
      </c>
      <c r="G255" s="10">
        <v>104.82758620689637</v>
      </c>
      <c r="H255" s="10">
        <v>744.26229508196673</v>
      </c>
      <c r="I255" s="10">
        <v>115.62499999999984</v>
      </c>
      <c r="K255" s="36">
        <v>0.10442678774120351</v>
      </c>
      <c r="L255" s="30">
        <v>0.17857142857142883</v>
      </c>
      <c r="M255" s="30">
        <v>0.29651162790697705</v>
      </c>
      <c r="N255" s="30">
        <v>-6.1728395061728447E-2</v>
      </c>
      <c r="O255" s="30">
        <v>0.14936708860759462</v>
      </c>
      <c r="P255" s="30">
        <v>-0.10483870967741948</v>
      </c>
      <c r="R255" s="37">
        <v>130</v>
      </c>
      <c r="S255" s="27">
        <v>4</v>
      </c>
      <c r="T255" s="27">
        <v>33</v>
      </c>
      <c r="U255" s="27">
        <v>21</v>
      </c>
      <c r="V255" s="27">
        <v>57</v>
      </c>
      <c r="W255" s="27">
        <v>15</v>
      </c>
      <c r="Y255" s="38">
        <v>1</v>
      </c>
      <c r="Z255" s="29">
        <v>3.0769230769230771E-2</v>
      </c>
      <c r="AA255" s="29">
        <v>0.25384615384615383</v>
      </c>
      <c r="AB255" s="29">
        <v>0.16153846153846155</v>
      </c>
      <c r="AC255" s="29">
        <v>0.43846153846153846</v>
      </c>
      <c r="AD255" s="29">
        <v>0.11538461538461539</v>
      </c>
      <c r="AF255" s="37">
        <v>973</v>
      </c>
      <c r="AG255" s="27">
        <v>33</v>
      </c>
      <c r="AH255" s="27">
        <v>223</v>
      </c>
      <c r="AI255" s="27">
        <v>152</v>
      </c>
      <c r="AJ255" s="27">
        <v>454</v>
      </c>
      <c r="AK255" s="27">
        <v>111</v>
      </c>
      <c r="AM255" s="38">
        <v>1</v>
      </c>
      <c r="AN255" s="29">
        <v>3.391572456320658E-2</v>
      </c>
      <c r="AO255" s="29">
        <v>0.22918807810894143</v>
      </c>
      <c r="AP255" s="29">
        <v>0.15621788283658788</v>
      </c>
      <c r="AQ255" s="29">
        <v>0.46659815005138744</v>
      </c>
      <c r="AR255" s="29">
        <v>0.11408016443987667</v>
      </c>
    </row>
    <row r="256" spans="2:44" s="1" customFormat="1" x14ac:dyDescent="0.25">
      <c r="B256" s="6">
        <v>2020</v>
      </c>
      <c r="C256" s="33">
        <v>44105</v>
      </c>
      <c r="D256" s="35">
        <v>270.6521739130435</v>
      </c>
      <c r="E256" s="10">
        <v>223.52941176470608</v>
      </c>
      <c r="F256" s="10">
        <v>461.2244897959178</v>
      </c>
      <c r="G256" s="10">
        <v>106.20689655172394</v>
      </c>
      <c r="H256" s="10">
        <v>760.65573770491744</v>
      </c>
      <c r="I256" s="10">
        <v>118.74999999999983</v>
      </c>
      <c r="K256" s="36">
        <v>0.12288613303269491</v>
      </c>
      <c r="L256" s="30">
        <v>0.26666666666666705</v>
      </c>
      <c r="M256" s="30">
        <v>0.31395348837209336</v>
      </c>
      <c r="N256" s="30">
        <v>-8.333333333333337E-2</v>
      </c>
      <c r="O256" s="30">
        <v>0.18367346938775486</v>
      </c>
      <c r="P256" s="30">
        <v>-8.8000000000000189E-2</v>
      </c>
      <c r="R256" s="37">
        <v>126</v>
      </c>
      <c r="S256" s="27">
        <v>9</v>
      </c>
      <c r="T256" s="27">
        <v>24</v>
      </c>
      <c r="U256" s="27">
        <v>21</v>
      </c>
      <c r="V256" s="27">
        <v>58</v>
      </c>
      <c r="W256" s="27">
        <v>14</v>
      </c>
      <c r="Y256" s="38">
        <v>1</v>
      </c>
      <c r="Z256" s="29">
        <v>7.1428571428571425E-2</v>
      </c>
      <c r="AA256" s="29">
        <v>0.19047619047619047</v>
      </c>
      <c r="AB256" s="29">
        <v>0.16666666666666666</v>
      </c>
      <c r="AC256" s="29">
        <v>0.46031746031746029</v>
      </c>
      <c r="AD256" s="29">
        <v>0.1111111111111111</v>
      </c>
      <c r="AF256" s="37">
        <v>996</v>
      </c>
      <c r="AG256" s="27">
        <v>38</v>
      </c>
      <c r="AH256" s="27">
        <v>226</v>
      </c>
      <c r="AI256" s="27">
        <v>154</v>
      </c>
      <c r="AJ256" s="27">
        <v>464</v>
      </c>
      <c r="AK256" s="27">
        <v>114</v>
      </c>
      <c r="AM256" s="38">
        <v>1</v>
      </c>
      <c r="AN256" s="29">
        <v>3.8152610441767071E-2</v>
      </c>
      <c r="AO256" s="29">
        <v>0.22690763052208834</v>
      </c>
      <c r="AP256" s="29">
        <v>0.15461847389558234</v>
      </c>
      <c r="AQ256" s="29">
        <v>0.46586345381526106</v>
      </c>
      <c r="AR256" s="29">
        <v>0.1144578313253012</v>
      </c>
    </row>
    <row r="257" spans="2:44" s="1" customFormat="1" x14ac:dyDescent="0.25">
      <c r="B257" s="6">
        <v>2020</v>
      </c>
      <c r="C257" s="33">
        <v>44136</v>
      </c>
      <c r="D257" s="35">
        <v>269.56521739130437</v>
      </c>
      <c r="E257" s="10">
        <v>223.52941176470608</v>
      </c>
      <c r="F257" s="10">
        <v>463.26530612244835</v>
      </c>
      <c r="G257" s="10">
        <v>112.41379310344807</v>
      </c>
      <c r="H257" s="10">
        <v>755.73770491803214</v>
      </c>
      <c r="I257" s="10">
        <v>107.29166666666652</v>
      </c>
      <c r="K257" s="36">
        <v>0.1121076233183862</v>
      </c>
      <c r="L257" s="30">
        <v>0.4615384615384619</v>
      </c>
      <c r="M257" s="30">
        <v>0.28977272727272729</v>
      </c>
      <c r="N257" s="30">
        <v>-5.7803468208092457E-2</v>
      </c>
      <c r="O257" s="30">
        <v>0.20680628272251278</v>
      </c>
      <c r="P257" s="30">
        <v>-0.23703703703703716</v>
      </c>
      <c r="R257" s="37">
        <v>69</v>
      </c>
      <c r="S257" s="27">
        <v>0</v>
      </c>
      <c r="T257" s="27">
        <v>16</v>
      </c>
      <c r="U257" s="27">
        <v>23</v>
      </c>
      <c r="V257" s="27">
        <v>25</v>
      </c>
      <c r="W257" s="27">
        <v>5</v>
      </c>
      <c r="Y257" s="38">
        <v>1</v>
      </c>
      <c r="Z257" s="29">
        <v>0</v>
      </c>
      <c r="AA257" s="29">
        <v>0.2318840579710145</v>
      </c>
      <c r="AB257" s="29">
        <v>0.33333333333333331</v>
      </c>
      <c r="AC257" s="29">
        <v>0.36231884057971014</v>
      </c>
      <c r="AD257" s="29">
        <v>7.2463768115942032E-2</v>
      </c>
      <c r="AF257" s="37">
        <v>992</v>
      </c>
      <c r="AG257" s="27">
        <v>38</v>
      </c>
      <c r="AH257" s="27">
        <v>227</v>
      </c>
      <c r="AI257" s="27">
        <v>163</v>
      </c>
      <c r="AJ257" s="27">
        <v>461</v>
      </c>
      <c r="AK257" s="27">
        <v>103</v>
      </c>
      <c r="AM257" s="38">
        <v>1</v>
      </c>
      <c r="AN257" s="29">
        <v>3.8306451612903226E-2</v>
      </c>
      <c r="AO257" s="29">
        <v>0.22883064516129031</v>
      </c>
      <c r="AP257" s="29">
        <v>0.16431451612903225</v>
      </c>
      <c r="AQ257" s="29">
        <v>0.46471774193548387</v>
      </c>
      <c r="AR257" s="29">
        <v>0.10383064516129033</v>
      </c>
    </row>
    <row r="258" spans="2:44" s="1" customFormat="1" x14ac:dyDescent="0.25">
      <c r="B258" s="6">
        <v>2020</v>
      </c>
      <c r="C258" s="33">
        <v>44166</v>
      </c>
      <c r="D258" s="35">
        <v>267.39130434782612</v>
      </c>
      <c r="E258" s="10">
        <v>247.05882352941202</v>
      </c>
      <c r="F258" s="10">
        <v>471.42857142857076</v>
      </c>
      <c r="G258" s="10">
        <v>114.48275862068944</v>
      </c>
      <c r="H258" s="10">
        <v>724.59016393442562</v>
      </c>
      <c r="I258" s="10">
        <v>107.29166666666652</v>
      </c>
      <c r="K258" s="36">
        <v>8.250825082508273E-2</v>
      </c>
      <c r="L258" s="30">
        <v>0.5555555555555558</v>
      </c>
      <c r="M258" s="30">
        <v>0.29775280898876377</v>
      </c>
      <c r="N258" s="30">
        <v>-4.0462427745664886E-2</v>
      </c>
      <c r="O258" s="30">
        <v>0.10776942355889685</v>
      </c>
      <c r="P258" s="30">
        <v>-0.21969696969696983</v>
      </c>
      <c r="R258" s="37">
        <v>86</v>
      </c>
      <c r="S258" s="27">
        <v>6</v>
      </c>
      <c r="T258" s="27">
        <v>23</v>
      </c>
      <c r="U258" s="27">
        <v>13</v>
      </c>
      <c r="V258" s="27">
        <v>35</v>
      </c>
      <c r="W258" s="27">
        <v>9</v>
      </c>
      <c r="Y258" s="38">
        <v>1</v>
      </c>
      <c r="Z258" s="29">
        <v>6.9767441860465115E-2</v>
      </c>
      <c r="AA258" s="29">
        <v>0.26744186046511625</v>
      </c>
      <c r="AB258" s="29">
        <v>0.15116279069767441</v>
      </c>
      <c r="AC258" s="29">
        <v>0.40697674418604651</v>
      </c>
      <c r="AD258" s="29">
        <v>0.10465116279069768</v>
      </c>
      <c r="AF258" s="37">
        <v>984</v>
      </c>
      <c r="AG258" s="27">
        <v>42</v>
      </c>
      <c r="AH258" s="27">
        <v>231</v>
      </c>
      <c r="AI258" s="27">
        <v>166</v>
      </c>
      <c r="AJ258" s="27">
        <v>442</v>
      </c>
      <c r="AK258" s="27">
        <v>103</v>
      </c>
      <c r="AM258" s="38">
        <v>1</v>
      </c>
      <c r="AN258" s="29">
        <v>4.2682926829268296E-2</v>
      </c>
      <c r="AO258" s="29">
        <v>0.2347560975609756</v>
      </c>
      <c r="AP258" s="29">
        <v>0.16869918699186992</v>
      </c>
      <c r="AQ258" s="29">
        <v>0.44918699186991867</v>
      </c>
      <c r="AR258" s="29">
        <v>0.10467479674796748</v>
      </c>
    </row>
    <row r="259" spans="2:44" s="1" customFormat="1" x14ac:dyDescent="0.25">
      <c r="B259" s="6">
        <v>2021</v>
      </c>
      <c r="C259" s="33">
        <v>44197</v>
      </c>
      <c r="D259" s="35">
        <v>270.6521739130435</v>
      </c>
      <c r="E259" s="10">
        <v>229.4117647058826</v>
      </c>
      <c r="F259" s="10">
        <v>463.26530612244835</v>
      </c>
      <c r="G259" s="10">
        <v>122.75862068965495</v>
      </c>
      <c r="H259" s="10">
        <v>729.50819672131081</v>
      </c>
      <c r="I259" s="10">
        <v>111.45833333333317</v>
      </c>
      <c r="K259" s="36">
        <v>8.0260303687635925E-2</v>
      </c>
      <c r="L259" s="30">
        <v>0.30000000000000049</v>
      </c>
      <c r="M259" s="30">
        <v>0.26111111111111107</v>
      </c>
      <c r="N259" s="30">
        <v>2.2988505747126409E-2</v>
      </c>
      <c r="O259" s="30">
        <v>8.0097087378640408E-2</v>
      </c>
      <c r="P259" s="30">
        <v>-0.15079365079365092</v>
      </c>
      <c r="R259" s="37">
        <v>76</v>
      </c>
      <c r="S259" s="27">
        <v>2</v>
      </c>
      <c r="T259" s="27">
        <v>13</v>
      </c>
      <c r="U259" s="27">
        <v>18</v>
      </c>
      <c r="V259" s="27">
        <v>34</v>
      </c>
      <c r="W259" s="27">
        <v>9</v>
      </c>
      <c r="Y259" s="38">
        <v>1</v>
      </c>
      <c r="Z259" s="29">
        <v>2.6315789473684209E-2</v>
      </c>
      <c r="AA259" s="29">
        <v>0.17105263157894737</v>
      </c>
      <c r="AB259" s="29">
        <v>0.23684210526315788</v>
      </c>
      <c r="AC259" s="29">
        <v>0.44736842105263158</v>
      </c>
      <c r="AD259" s="29">
        <v>0.11842105263157894</v>
      </c>
      <c r="AF259" s="37">
        <v>996</v>
      </c>
      <c r="AG259" s="27">
        <v>39</v>
      </c>
      <c r="AH259" s="27">
        <v>227</v>
      </c>
      <c r="AI259" s="27">
        <v>178</v>
      </c>
      <c r="AJ259" s="27">
        <v>445</v>
      </c>
      <c r="AK259" s="27">
        <v>107</v>
      </c>
      <c r="AM259" s="38">
        <v>1</v>
      </c>
      <c r="AN259" s="29">
        <v>3.9156626506024098E-2</v>
      </c>
      <c r="AO259" s="29">
        <v>0.22791164658634538</v>
      </c>
      <c r="AP259" s="29">
        <v>0.17871485943775101</v>
      </c>
      <c r="AQ259" s="29">
        <v>0.44678714859437751</v>
      </c>
      <c r="AR259" s="29">
        <v>0.10742971887550201</v>
      </c>
    </row>
    <row r="260" spans="2:44" s="1" customFormat="1" x14ac:dyDescent="0.25">
      <c r="B260" s="6">
        <v>2021</v>
      </c>
      <c r="C260" s="33">
        <v>44228</v>
      </c>
      <c r="D260" s="35">
        <v>268.20652173913044</v>
      </c>
      <c r="E260" s="10">
        <v>205.88235294117669</v>
      </c>
      <c r="F260" s="10">
        <v>438.77551020408106</v>
      </c>
      <c r="G260" s="10">
        <v>128.2758620689653</v>
      </c>
      <c r="H260" s="10">
        <v>722.95081967213048</v>
      </c>
      <c r="I260" s="10">
        <v>114.58333333333316</v>
      </c>
      <c r="K260" s="36">
        <v>8.70044052863439E-2</v>
      </c>
      <c r="L260" s="30">
        <v>9.3750000000000222E-2</v>
      </c>
      <c r="M260" s="30">
        <v>0.15591397849462352</v>
      </c>
      <c r="N260" s="30">
        <v>0.12048192771084332</v>
      </c>
      <c r="O260" s="30">
        <v>9.4292803970222883E-2</v>
      </c>
      <c r="P260" s="30">
        <v>-9.090909090909105E-2</v>
      </c>
      <c r="R260" s="37">
        <v>55</v>
      </c>
      <c r="S260" s="27">
        <v>0</v>
      </c>
      <c r="T260" s="27">
        <v>9</v>
      </c>
      <c r="U260" s="27">
        <v>14</v>
      </c>
      <c r="V260" s="27">
        <v>23</v>
      </c>
      <c r="W260" s="27">
        <v>9</v>
      </c>
      <c r="Y260" s="38">
        <v>1</v>
      </c>
      <c r="Z260" s="29">
        <v>0</v>
      </c>
      <c r="AA260" s="29">
        <v>0.16363636363636364</v>
      </c>
      <c r="AB260" s="29">
        <v>0.25454545454545452</v>
      </c>
      <c r="AC260" s="29">
        <v>0.41818181818181815</v>
      </c>
      <c r="AD260" s="29">
        <v>0.16363636363636364</v>
      </c>
      <c r="AF260" s="37">
        <v>987</v>
      </c>
      <c r="AG260" s="27">
        <v>35</v>
      </c>
      <c r="AH260" s="27">
        <v>215</v>
      </c>
      <c r="AI260" s="27">
        <v>186</v>
      </c>
      <c r="AJ260" s="27">
        <v>441</v>
      </c>
      <c r="AK260" s="27">
        <v>110</v>
      </c>
      <c r="AM260" s="38">
        <v>1</v>
      </c>
      <c r="AN260" s="29">
        <v>3.5460992907801421E-2</v>
      </c>
      <c r="AO260" s="29">
        <v>0.21783181357649442</v>
      </c>
      <c r="AP260" s="29">
        <v>0.18844984802431611</v>
      </c>
      <c r="AQ260" s="29">
        <v>0.44680851063829785</v>
      </c>
      <c r="AR260" s="29">
        <v>0.11144883485309018</v>
      </c>
    </row>
    <row r="261" spans="2:44" s="1" customFormat="1" x14ac:dyDescent="0.25">
      <c r="B261" s="6">
        <v>2021</v>
      </c>
      <c r="C261" s="33">
        <v>44256</v>
      </c>
      <c r="D261" s="35">
        <v>250.54347826086956</v>
      </c>
      <c r="E261" s="10">
        <v>200.0000000000002</v>
      </c>
      <c r="F261" s="10">
        <v>397.95918367346883</v>
      </c>
      <c r="G261" s="10">
        <v>122.06896551724117</v>
      </c>
      <c r="H261" s="10">
        <v>670.49180327868783</v>
      </c>
      <c r="I261" s="10">
        <v>111.45833333333317</v>
      </c>
      <c r="K261" s="36">
        <v>-5.3937432578208266E-3</v>
      </c>
      <c r="L261" s="30">
        <v>9.6774193548387233E-2</v>
      </c>
      <c r="M261" s="30">
        <v>-1.0152284263959532E-2</v>
      </c>
      <c r="N261" s="30">
        <v>0.13461538461538458</v>
      </c>
      <c r="O261" s="30">
        <v>-5.9770114942529262E-2</v>
      </c>
      <c r="P261" s="30">
        <v>-9.2592592592594114E-3</v>
      </c>
      <c r="R261" s="37">
        <v>43</v>
      </c>
      <c r="S261" s="27">
        <v>1</v>
      </c>
      <c r="T261" s="27">
        <v>3</v>
      </c>
      <c r="U261" s="27">
        <v>8</v>
      </c>
      <c r="V261" s="27">
        <v>23</v>
      </c>
      <c r="W261" s="27">
        <v>8</v>
      </c>
      <c r="Y261" s="38">
        <v>1</v>
      </c>
      <c r="Z261" s="29">
        <v>2.3255813953488372E-2</v>
      </c>
      <c r="AA261" s="29">
        <v>6.9767441860465115E-2</v>
      </c>
      <c r="AB261" s="29">
        <v>0.18604651162790697</v>
      </c>
      <c r="AC261" s="29">
        <v>0.53488372093023251</v>
      </c>
      <c r="AD261" s="29">
        <v>0.18604651162790697</v>
      </c>
      <c r="AF261" s="37">
        <v>922</v>
      </c>
      <c r="AG261" s="27">
        <v>34</v>
      </c>
      <c r="AH261" s="27">
        <v>195</v>
      </c>
      <c r="AI261" s="27">
        <v>177</v>
      </c>
      <c r="AJ261" s="27">
        <v>409</v>
      </c>
      <c r="AK261" s="27">
        <v>107</v>
      </c>
      <c r="AM261" s="38">
        <v>1</v>
      </c>
      <c r="AN261" s="29">
        <v>3.6876355748373099E-2</v>
      </c>
      <c r="AO261" s="29">
        <v>0.21149674620390455</v>
      </c>
      <c r="AP261" s="29">
        <v>0.19197396963123645</v>
      </c>
      <c r="AQ261" s="29">
        <v>0.44360086767895879</v>
      </c>
      <c r="AR261" s="29">
        <v>0.11605206073752712</v>
      </c>
    </row>
  </sheetData>
  <mergeCells count="23">
    <mergeCell ref="A1:C2"/>
    <mergeCell ref="B3:C3"/>
    <mergeCell ref="AF3:AK3"/>
    <mergeCell ref="AF4:AK4"/>
    <mergeCell ref="AF6:AK6"/>
    <mergeCell ref="Y3:AD3"/>
    <mergeCell ref="Y4:AD4"/>
    <mergeCell ref="Y6:AD6"/>
    <mergeCell ref="A5:C5"/>
    <mergeCell ref="A6:C6"/>
    <mergeCell ref="A4:C4"/>
    <mergeCell ref="AM3:AR3"/>
    <mergeCell ref="AM4:AR4"/>
    <mergeCell ref="AM6:AR6"/>
    <mergeCell ref="D3:I3"/>
    <mergeCell ref="D4:I4"/>
    <mergeCell ref="D6:I6"/>
    <mergeCell ref="K3:P3"/>
    <mergeCell ref="K4:P4"/>
    <mergeCell ref="K6:P6"/>
    <mergeCell ref="R6:W6"/>
    <mergeCell ref="R4:W4"/>
    <mergeCell ref="R3:W3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Aux</vt:lpstr>
      <vt:lpstr>SÃO PAULO - SP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2019-02-25T18:42:38Z</dcterms:created>
  <dcterms:modified xsi:type="dcterms:W3CDTF">2021-04-14T19:02:51Z</dcterms:modified>
</cp:coreProperties>
</file>