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28800" windowHeight="13470" tabRatio="742"/>
  </bookViews>
  <sheets>
    <sheet name="Menu" sheetId="83" r:id="rId1"/>
    <sheet name="Indicadores Abrainc-Fipe" sheetId="82" r:id="rId2"/>
    <sheet name="Radar Abrainc-Fipe" sheetId="72" r:id="rId3"/>
    <sheet name="Indicador Antecedente (SP)" sheetId="81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6" i="82" l="1"/>
  <c r="G126" i="82"/>
  <c r="L126" i="82"/>
  <c r="Q126" i="82"/>
  <c r="V126" i="82"/>
  <c r="AA126" i="82"/>
  <c r="B125" i="82" l="1"/>
  <c r="G125" i="82"/>
  <c r="L125" i="82"/>
  <c r="Q125" i="82"/>
  <c r="V125" i="82"/>
  <c r="AA125" i="82"/>
  <c r="B124" i="82" l="1"/>
  <c r="B121" i="82" l="1"/>
  <c r="B122" i="82"/>
  <c r="B123" i="82"/>
  <c r="B238" i="72" l="1"/>
  <c r="B239" i="72"/>
  <c r="B240" i="72"/>
  <c r="B120" i="82"/>
  <c r="B119" i="82" l="1"/>
  <c r="B118" i="82" l="1"/>
  <c r="B235" i="72" l="1"/>
  <c r="B236" i="72"/>
  <c r="B237" i="72"/>
  <c r="B117" i="82" l="1"/>
  <c r="X5" i="82"/>
  <c r="B116" i="82" l="1"/>
  <c r="B115" i="82" l="1"/>
  <c r="B232" i="72" l="1"/>
  <c r="B233" i="72"/>
  <c r="B234" i="72"/>
  <c r="B114" i="82" l="1"/>
  <c r="B113" i="82" l="1"/>
  <c r="B280" i="81" l="1"/>
  <c r="B281" i="81"/>
  <c r="B282" i="81"/>
  <c r="B112" i="82" l="1"/>
  <c r="B229" i="72" l="1"/>
  <c r="B230" i="72"/>
  <c r="B231" i="72"/>
  <c r="B111" i="82"/>
  <c r="B110" i="82" l="1"/>
  <c r="B277" i="81" l="1"/>
  <c r="B278" i="81"/>
  <c r="B279" i="81"/>
  <c r="B276" i="81"/>
  <c r="B109" i="82" l="1"/>
  <c r="B275" i="81" l="1"/>
  <c r="B274" i="81"/>
  <c r="B273" i="81"/>
  <c r="B228" i="72" l="1"/>
  <c r="B227" i="72"/>
  <c r="B226" i="72"/>
  <c r="B108" i="82" l="1"/>
  <c r="B223" i="72" l="1"/>
  <c r="B224" i="72"/>
  <c r="B225" i="72"/>
  <c r="B107" i="82"/>
  <c r="B106" i="82" l="1"/>
  <c r="B105" i="82" l="1"/>
  <c r="B104" i="82" l="1"/>
  <c r="B271" i="81" l="1"/>
  <c r="B272" i="81"/>
  <c r="B103" i="82" l="1"/>
  <c r="B220" i="72" l="1"/>
  <c r="B221" i="72"/>
  <c r="B222" i="72"/>
  <c r="B102" i="82" l="1"/>
  <c r="B101" i="82" l="1"/>
  <c r="B268" i="81" l="1"/>
  <c r="B269" i="81"/>
  <c r="B270" i="81"/>
  <c r="B100" i="82" l="1"/>
  <c r="B217" i="72" l="1"/>
  <c r="B218" i="72"/>
  <c r="B219" i="72"/>
  <c r="B99" i="82" l="1"/>
  <c r="B98" i="82" l="1"/>
  <c r="B265" i="81" l="1"/>
  <c r="B266" i="81"/>
  <c r="B267" i="81"/>
  <c r="B97" i="82" l="1"/>
  <c r="B214" i="72" l="1"/>
  <c r="B215" i="72"/>
  <c r="B216" i="72"/>
  <c r="B96" i="82" l="1"/>
  <c r="B95" i="82" l="1"/>
  <c r="B262" i="81" l="1"/>
  <c r="B263" i="81"/>
  <c r="B264" i="81"/>
  <c r="B94" i="82" l="1"/>
  <c r="B211" i="72" l="1"/>
  <c r="B212" i="72"/>
  <c r="B213" i="72"/>
  <c r="B93" i="82" l="1"/>
  <c r="B92" i="82" l="1"/>
  <c r="B259" i="81" l="1"/>
  <c r="B260" i="81"/>
  <c r="B261" i="81"/>
  <c r="B91" i="82" l="1"/>
  <c r="B208" i="72" l="1"/>
  <c r="B209" i="72"/>
  <c r="B210" i="72"/>
  <c r="B90" i="82" l="1"/>
  <c r="B89" i="82" l="1"/>
  <c r="B256" i="81" l="1"/>
  <c r="B257" i="81"/>
  <c r="B258" i="81"/>
  <c r="B88" i="82" l="1"/>
  <c r="B87" i="82" l="1"/>
  <c r="B86" i="82" l="1"/>
  <c r="B253" i="81" l="1"/>
  <c r="B254" i="81"/>
  <c r="B255" i="81"/>
  <c r="B85" i="82" l="1"/>
  <c r="B84" i="82" l="1"/>
  <c r="B250" i="81" l="1"/>
  <c r="B251" i="81"/>
  <c r="B252" i="81"/>
  <c r="B83" i="82"/>
  <c r="B247" i="81" l="1"/>
  <c r="B248" i="81"/>
  <c r="B249" i="81"/>
  <c r="B82" i="82"/>
  <c r="B81" i="82" l="1"/>
  <c r="B80" i="82" l="1"/>
  <c r="B79" i="82" l="1"/>
  <c r="B78" i="82" l="1"/>
  <c r="B77" i="82" l="1"/>
  <c r="B244" i="81" l="1"/>
  <c r="B245" i="81"/>
  <c r="B246" i="81"/>
  <c r="B76" i="82" l="1"/>
  <c r="B75" i="82" l="1"/>
  <c r="B241" i="81" l="1"/>
  <c r="B242" i="81"/>
  <c r="B243" i="81"/>
  <c r="B74" i="82"/>
  <c r="B73" i="82" l="1"/>
  <c r="B72" i="82" l="1"/>
  <c r="B238" i="81" l="1"/>
  <c r="B239" i="81"/>
  <c r="B240" i="81"/>
  <c r="B70" i="82" l="1"/>
  <c r="B71" i="82"/>
  <c r="S5" i="82" l="1"/>
  <c r="T5" i="82"/>
  <c r="U5" i="82"/>
  <c r="V5" i="82"/>
  <c r="Y5" i="82"/>
  <c r="Z5" i="82"/>
  <c r="AA5" i="82"/>
  <c r="N5" i="82"/>
  <c r="O5" i="82"/>
  <c r="P5" i="82"/>
  <c r="Q5" i="82"/>
  <c r="I5" i="82"/>
  <c r="J5" i="82"/>
  <c r="K5" i="82"/>
  <c r="L5" i="82"/>
  <c r="B7" i="82"/>
  <c r="B69" i="82"/>
  <c r="B68" i="82"/>
  <c r="B67" i="82"/>
  <c r="B66" i="82"/>
  <c r="B65" i="82"/>
  <c r="B64" i="82"/>
  <c r="B63" i="82"/>
  <c r="B62" i="82"/>
  <c r="B61" i="82"/>
  <c r="B60" i="82"/>
  <c r="B59" i="82"/>
  <c r="B58" i="82"/>
  <c r="B57" i="82"/>
  <c r="B56" i="82"/>
  <c r="B55" i="82"/>
  <c r="B54" i="82"/>
  <c r="B53" i="82"/>
  <c r="B52" i="82"/>
  <c r="B51" i="82"/>
  <c r="B50" i="82"/>
  <c r="B49" i="82"/>
  <c r="B48" i="82"/>
  <c r="B47" i="82"/>
  <c r="B46" i="82"/>
  <c r="B45" i="82"/>
  <c r="B44" i="82"/>
  <c r="B43" i="82"/>
  <c r="B42" i="82"/>
  <c r="B41" i="82"/>
  <c r="B40" i="82"/>
  <c r="B39" i="82"/>
  <c r="B38" i="82"/>
  <c r="B37" i="82"/>
  <c r="B36" i="82"/>
  <c r="B35" i="82"/>
  <c r="B34" i="82"/>
  <c r="B33" i="82"/>
  <c r="B32" i="82"/>
  <c r="B31" i="82"/>
  <c r="B30" i="82"/>
  <c r="B29" i="82"/>
  <c r="B28" i="82"/>
  <c r="B27" i="82"/>
  <c r="B26" i="82"/>
  <c r="B25" i="82"/>
  <c r="B24" i="82"/>
  <c r="B23" i="82"/>
  <c r="B22" i="82"/>
  <c r="B21" i="82"/>
  <c r="B20" i="82"/>
  <c r="B19" i="82"/>
  <c r="B18" i="82"/>
  <c r="B17" i="82"/>
  <c r="B16" i="82"/>
  <c r="B15" i="82"/>
  <c r="B14" i="82"/>
  <c r="B13" i="82"/>
  <c r="B12" i="82"/>
  <c r="B11" i="82"/>
  <c r="B10" i="82"/>
  <c r="B9" i="82"/>
  <c r="B8" i="82"/>
  <c r="B237" i="81"/>
  <c r="B236" i="81"/>
  <c r="B235" i="81"/>
  <c r="B234" i="81"/>
  <c r="B233" i="81"/>
  <c r="B232" i="81"/>
  <c r="B231" i="81"/>
  <c r="B230" i="81"/>
  <c r="B229" i="81"/>
  <c r="B228" i="81"/>
  <c r="B227" i="81"/>
  <c r="B226" i="81"/>
  <c r="B225" i="81"/>
  <c r="B224" i="81"/>
  <c r="B223" i="81"/>
  <c r="B222" i="81"/>
  <c r="B221" i="81"/>
  <c r="B220" i="81"/>
  <c r="B219" i="81"/>
  <c r="B218" i="81"/>
  <c r="B217" i="81"/>
  <c r="B216" i="81"/>
  <c r="B215" i="81"/>
  <c r="B214" i="81"/>
  <c r="B213" i="81"/>
  <c r="B212" i="81"/>
  <c r="B211" i="81"/>
  <c r="B210" i="81"/>
  <c r="B209" i="81"/>
  <c r="B208" i="81"/>
  <c r="B207" i="81"/>
  <c r="B206" i="81"/>
  <c r="B205" i="81"/>
  <c r="B204" i="81"/>
  <c r="B203" i="81"/>
  <c r="B202" i="81"/>
  <c r="B201" i="81"/>
  <c r="B200" i="81"/>
  <c r="B199" i="81"/>
  <c r="B198" i="81"/>
  <c r="B197" i="81"/>
  <c r="B196" i="81"/>
  <c r="B195" i="81"/>
  <c r="B194" i="81"/>
  <c r="B193" i="81"/>
  <c r="B192" i="81"/>
  <c r="B191" i="81"/>
  <c r="B190" i="81"/>
  <c r="B189" i="81"/>
  <c r="B188" i="81"/>
  <c r="B187" i="81"/>
  <c r="B186" i="81"/>
  <c r="B185" i="81"/>
  <c r="B184" i="81"/>
  <c r="B183" i="81"/>
  <c r="B182" i="81"/>
  <c r="B181" i="81"/>
  <c r="B180" i="81"/>
  <c r="B179" i="81"/>
  <c r="B178" i="81"/>
  <c r="B177" i="81"/>
  <c r="B176" i="81"/>
  <c r="B175" i="81"/>
  <c r="B174" i="81"/>
  <c r="B173" i="81"/>
  <c r="B172" i="81"/>
  <c r="B171" i="81"/>
  <c r="B170" i="81"/>
  <c r="B169" i="81"/>
  <c r="B168" i="81"/>
  <c r="B167" i="81"/>
  <c r="B166" i="81"/>
  <c r="B165" i="81"/>
  <c r="B164" i="81"/>
  <c r="B163" i="81"/>
  <c r="B162" i="81"/>
  <c r="B161" i="81"/>
  <c r="B160" i="81"/>
  <c r="B159" i="81"/>
  <c r="B158" i="81"/>
  <c r="B157" i="81"/>
  <c r="B156" i="81"/>
  <c r="B155" i="81"/>
  <c r="B154" i="81"/>
  <c r="B153" i="81"/>
  <c r="B152" i="81"/>
  <c r="B151" i="81"/>
  <c r="B150" i="81"/>
  <c r="B149" i="81"/>
  <c r="B148" i="81"/>
  <c r="B147" i="81"/>
  <c r="B146" i="81"/>
  <c r="B145" i="81"/>
  <c r="B144" i="81"/>
  <c r="B143" i="81"/>
  <c r="B142" i="81"/>
  <c r="B141" i="81"/>
  <c r="B140" i="81"/>
  <c r="B139" i="81"/>
  <c r="B138" i="81"/>
  <c r="B137" i="81"/>
  <c r="B136" i="81"/>
  <c r="B135" i="81"/>
  <c r="B134" i="81"/>
  <c r="B133" i="81"/>
  <c r="B132" i="81"/>
  <c r="B131" i="81"/>
  <c r="B130" i="81"/>
  <c r="B129" i="81"/>
  <c r="B128" i="81"/>
  <c r="B127" i="81"/>
  <c r="B126" i="81"/>
  <c r="B125" i="81"/>
  <c r="B124" i="81"/>
  <c r="B123" i="81"/>
  <c r="B122" i="81"/>
  <c r="B121" i="81"/>
  <c r="B120" i="81"/>
  <c r="B119" i="81"/>
  <c r="B118" i="81"/>
  <c r="B117" i="81"/>
  <c r="B116" i="81"/>
  <c r="B115" i="81"/>
  <c r="B114" i="81"/>
  <c r="B113" i="81"/>
  <c r="B112" i="81"/>
  <c r="B111" i="81"/>
  <c r="B110" i="81"/>
  <c r="B109" i="81"/>
  <c r="B108" i="81"/>
  <c r="B107" i="81"/>
  <c r="B106" i="81"/>
  <c r="B105" i="81"/>
  <c r="B104" i="81"/>
  <c r="B103" i="81"/>
  <c r="B102" i="81"/>
  <c r="B101" i="81"/>
  <c r="B100" i="81"/>
  <c r="B99" i="81"/>
  <c r="B98" i="81"/>
  <c r="B97" i="81"/>
  <c r="B96" i="81"/>
  <c r="B95" i="81"/>
  <c r="B94" i="81"/>
  <c r="B93" i="81"/>
  <c r="B92" i="81"/>
  <c r="B91" i="81"/>
  <c r="B90" i="81"/>
  <c r="B89" i="81"/>
  <c r="B88" i="81"/>
  <c r="B87" i="81"/>
  <c r="B86" i="81"/>
  <c r="B85" i="81"/>
  <c r="B84" i="81"/>
  <c r="B83" i="81"/>
  <c r="B82" i="81"/>
  <c r="B81" i="81"/>
  <c r="B80" i="81"/>
  <c r="B79" i="81"/>
  <c r="B78" i="81"/>
  <c r="B77" i="81"/>
  <c r="B76" i="81"/>
  <c r="B75" i="81"/>
  <c r="B74" i="81"/>
  <c r="B73" i="81"/>
  <c r="B72" i="81"/>
  <c r="B71" i="81"/>
  <c r="B70" i="81"/>
  <c r="B69" i="81"/>
  <c r="B68" i="81"/>
  <c r="B67" i="81"/>
  <c r="B66" i="81"/>
  <c r="B65" i="81"/>
  <c r="B64" i="81"/>
  <c r="B63" i="81"/>
  <c r="B62" i="81"/>
  <c r="B61" i="81"/>
  <c r="B60" i="81"/>
  <c r="B59" i="81"/>
  <c r="B58" i="81"/>
  <c r="B57" i="81"/>
  <c r="B56" i="81"/>
  <c r="B55" i="81"/>
  <c r="B54" i="81"/>
  <c r="B53" i="81"/>
  <c r="B52" i="81"/>
  <c r="B51" i="81"/>
  <c r="B50" i="81"/>
  <c r="B49" i="81"/>
  <c r="B48" i="81"/>
  <c r="B47" i="81"/>
  <c r="B46" i="81"/>
  <c r="B45" i="81"/>
  <c r="B44" i="81"/>
  <c r="B43" i="81"/>
  <c r="B42" i="81"/>
  <c r="B41" i="81"/>
  <c r="B40" i="81"/>
  <c r="B39" i="81"/>
  <c r="B38" i="81"/>
  <c r="B37" i="81"/>
  <c r="B36" i="81"/>
  <c r="B35" i="81"/>
  <c r="B34" i="81"/>
  <c r="B33" i="81"/>
  <c r="B32" i="81"/>
  <c r="B31" i="81"/>
  <c r="B30" i="81"/>
  <c r="B29" i="81"/>
  <c r="B28" i="81"/>
  <c r="B27" i="81"/>
  <c r="B26" i="81"/>
  <c r="B25" i="81"/>
  <c r="B24" i="81"/>
  <c r="B23" i="81"/>
  <c r="B22" i="81"/>
  <c r="B21" i="81"/>
  <c r="B20" i="81"/>
  <c r="B19" i="81"/>
  <c r="B18" i="81"/>
  <c r="B17" i="81"/>
  <c r="B16" i="81"/>
  <c r="B15" i="81"/>
  <c r="B14" i="81"/>
  <c r="B13" i="81"/>
  <c r="B12" i="81"/>
  <c r="B11" i="81"/>
  <c r="B10" i="81"/>
  <c r="B9" i="81"/>
  <c r="B8" i="81"/>
  <c r="B7" i="81"/>
  <c r="B154" i="72" l="1"/>
  <c r="B155" i="72"/>
  <c r="X4" i="72"/>
  <c r="AA4" i="72"/>
  <c r="AD4" i="72"/>
  <c r="AG4" i="72"/>
  <c r="B36" i="72"/>
  <c r="AL3" i="72"/>
  <c r="AM4" i="72"/>
  <c r="AN4" i="72"/>
  <c r="AP4" i="72"/>
  <c r="AM5" i="72"/>
  <c r="AN5" i="72"/>
  <c r="AO5" i="72"/>
  <c r="AP5" i="72"/>
  <c r="AM6" i="72"/>
  <c r="AN6" i="72"/>
  <c r="AO6" i="72"/>
  <c r="AP6" i="72"/>
  <c r="X5" i="72"/>
  <c r="Y5" i="72"/>
  <c r="Z5" i="72"/>
  <c r="AA5" i="72"/>
  <c r="AB5" i="72"/>
  <c r="AC5" i="72"/>
  <c r="AD5" i="72"/>
  <c r="AE5" i="72"/>
  <c r="AF5" i="72"/>
  <c r="AG5" i="72"/>
  <c r="AH5" i="72"/>
  <c r="AI5" i="72"/>
  <c r="X6" i="72"/>
  <c r="Y6" i="72"/>
  <c r="Z6" i="72"/>
  <c r="AA6" i="72"/>
  <c r="AB6" i="72"/>
  <c r="AC6" i="72"/>
  <c r="AD6" i="72"/>
  <c r="AE6" i="72"/>
  <c r="AF6" i="72"/>
  <c r="AG6" i="72"/>
  <c r="AH6" i="72"/>
  <c r="AI6" i="72"/>
  <c r="B163" i="72"/>
  <c r="B164" i="72"/>
  <c r="B165" i="72"/>
  <c r="B166" i="72"/>
  <c r="B167" i="72"/>
  <c r="B168" i="72"/>
  <c r="B169" i="72"/>
  <c r="B170" i="72"/>
  <c r="B171" i="72"/>
  <c r="B172" i="72"/>
  <c r="B173" i="72"/>
  <c r="B174" i="72"/>
  <c r="B175" i="72"/>
  <c r="B176" i="72"/>
  <c r="B177" i="72"/>
  <c r="B178" i="72"/>
  <c r="B179" i="72"/>
  <c r="B180" i="72"/>
  <c r="B181" i="72"/>
  <c r="B182" i="72"/>
  <c r="B183" i="72"/>
  <c r="B184" i="72"/>
  <c r="B185" i="72"/>
  <c r="B186" i="72"/>
  <c r="B187" i="72"/>
  <c r="B188" i="72"/>
  <c r="B189" i="72"/>
  <c r="B190" i="72"/>
  <c r="B191" i="72"/>
  <c r="B192" i="72"/>
  <c r="B193" i="72"/>
  <c r="B194" i="72"/>
  <c r="B195" i="72"/>
  <c r="B196" i="72"/>
  <c r="B197" i="72"/>
  <c r="B198" i="72"/>
  <c r="B199" i="72"/>
  <c r="B200" i="72"/>
  <c r="B201" i="72"/>
  <c r="B202" i="72"/>
  <c r="B203" i="72"/>
  <c r="B204" i="72"/>
  <c r="B205" i="72"/>
  <c r="B206" i="72"/>
  <c r="B207" i="72"/>
  <c r="B162" i="72"/>
  <c r="B161" i="72"/>
  <c r="B160" i="72"/>
  <c r="B159" i="72"/>
  <c r="B158" i="72"/>
  <c r="B157" i="72"/>
  <c r="B156" i="72"/>
  <c r="B153" i="72"/>
  <c r="B152" i="72"/>
  <c r="B151" i="72"/>
  <c r="B150" i="72"/>
  <c r="B149" i="72"/>
  <c r="B148" i="72"/>
  <c r="B147" i="72"/>
  <c r="B146" i="72"/>
  <c r="B145" i="72"/>
  <c r="B144" i="72"/>
  <c r="B143" i="72"/>
  <c r="B142" i="72"/>
  <c r="B141" i="72"/>
  <c r="B140" i="72"/>
  <c r="B139" i="72"/>
  <c r="B138" i="72"/>
  <c r="B137" i="72"/>
  <c r="B136" i="72"/>
  <c r="B135" i="72"/>
  <c r="B134" i="72"/>
  <c r="B133" i="72"/>
  <c r="B132" i="72"/>
  <c r="B131" i="72"/>
  <c r="B130" i="72"/>
  <c r="B129" i="72"/>
  <c r="B128" i="72"/>
  <c r="B127" i="72"/>
  <c r="B126" i="72"/>
  <c r="B125" i="72"/>
  <c r="B124" i="72"/>
  <c r="B123" i="72"/>
  <c r="B122" i="72"/>
  <c r="B121" i="72"/>
  <c r="B120" i="72"/>
  <c r="B119" i="72"/>
  <c r="B118" i="72"/>
  <c r="B117" i="72"/>
  <c r="B116" i="72"/>
  <c r="B115" i="72"/>
  <c r="B114" i="72"/>
  <c r="B113" i="72"/>
  <c r="B112" i="72"/>
  <c r="B111" i="72"/>
  <c r="B110" i="72"/>
  <c r="B109" i="72"/>
  <c r="B108" i="72"/>
  <c r="B107" i="72"/>
  <c r="B106" i="72"/>
  <c r="B105" i="72"/>
  <c r="B104" i="72"/>
  <c r="B103" i="72"/>
  <c r="B102" i="72"/>
  <c r="B101" i="72"/>
  <c r="B100" i="72"/>
  <c r="B99" i="72"/>
  <c r="B98" i="72"/>
  <c r="B97" i="72"/>
  <c r="B96" i="72"/>
  <c r="B95" i="72"/>
  <c r="B94" i="72"/>
  <c r="B93" i="72"/>
  <c r="B92" i="72"/>
  <c r="B91" i="72"/>
  <c r="B90" i="72"/>
  <c r="B89" i="72"/>
  <c r="B88" i="72"/>
  <c r="B87" i="72"/>
  <c r="B86" i="72"/>
  <c r="B85" i="72"/>
  <c r="B84" i="72"/>
  <c r="B83" i="72"/>
  <c r="B82" i="72"/>
  <c r="B81" i="72"/>
  <c r="B80" i="72"/>
  <c r="B79" i="72"/>
  <c r="B78" i="72"/>
  <c r="B77" i="72"/>
  <c r="B76" i="72"/>
  <c r="B75" i="72"/>
  <c r="B74" i="72"/>
  <c r="B73" i="72"/>
  <c r="B72" i="72"/>
  <c r="B71" i="72"/>
  <c r="B70" i="72"/>
  <c r="B69" i="72"/>
  <c r="B68" i="72"/>
  <c r="B67" i="72"/>
  <c r="B66" i="72"/>
  <c r="B65" i="72"/>
  <c r="B64" i="72"/>
  <c r="B63" i="72"/>
  <c r="B62" i="72"/>
  <c r="B61" i="72"/>
  <c r="B60" i="72"/>
  <c r="B59" i="72"/>
  <c r="B58" i="72"/>
  <c r="B57" i="72"/>
  <c r="B56" i="72"/>
  <c r="B55" i="72"/>
  <c r="B54" i="72"/>
  <c r="B53" i="72"/>
  <c r="B52" i="72"/>
  <c r="B51" i="72"/>
  <c r="B50" i="72"/>
  <c r="B49" i="72"/>
  <c r="B48" i="72"/>
  <c r="B47" i="72"/>
  <c r="B46" i="72"/>
  <c r="B45" i="72"/>
  <c r="B44" i="72"/>
  <c r="B43" i="72"/>
  <c r="B42" i="72"/>
  <c r="B41" i="72"/>
  <c r="B40" i="72"/>
  <c r="B39" i="72"/>
  <c r="B38" i="72"/>
  <c r="B37" i="72"/>
  <c r="B35" i="72"/>
  <c r="B34" i="72"/>
  <c r="B33" i="72"/>
  <c r="B32" i="72"/>
  <c r="B31" i="72"/>
  <c r="B30" i="72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  <c r="L124" i="82" l="1"/>
  <c r="G124" i="82"/>
  <c r="Q124" i="82"/>
  <c r="V124" i="82"/>
  <c r="AA124" i="82"/>
  <c r="Q123" i="82" l="1"/>
  <c r="L123" i="82"/>
  <c r="AA123" i="82"/>
  <c r="G123" i="82"/>
  <c r="V123" i="82"/>
  <c r="V122" i="82" l="1"/>
  <c r="Q122" i="82"/>
  <c r="L122" i="82"/>
  <c r="AA122" i="82"/>
  <c r="G122" i="82"/>
  <c r="L121" i="82" l="1"/>
  <c r="Q121" i="82"/>
  <c r="G121" i="82"/>
  <c r="V121" i="82"/>
  <c r="AA121" i="82"/>
  <c r="V120" i="82" l="1"/>
  <c r="G120" i="82"/>
  <c r="AA120" i="82"/>
  <c r="Q120" i="82"/>
  <c r="L120" i="82"/>
  <c r="AA119" i="82" l="1"/>
  <c r="L119" i="82"/>
  <c r="Q119" i="82"/>
  <c r="G119" i="82"/>
  <c r="V119" i="82"/>
  <c r="G118" i="82" l="1"/>
  <c r="AA118" i="82"/>
  <c r="V118" i="82"/>
  <c r="L118" i="82"/>
  <c r="Q118" i="82"/>
  <c r="G117" i="82" l="1"/>
  <c r="V117" i="82"/>
  <c r="Q117" i="82"/>
  <c r="L117" i="82"/>
  <c r="AA117" i="82"/>
  <c r="L116" i="82" l="1"/>
  <c r="Q116" i="82"/>
  <c r="AA116" i="82"/>
  <c r="G116" i="82"/>
  <c r="V116" i="82"/>
  <c r="L84" i="82" l="1"/>
  <c r="G98" i="82"/>
  <c r="G60" i="82"/>
  <c r="V49" i="82"/>
  <c r="V29" i="82"/>
  <c r="G86" i="82"/>
  <c r="G110" i="82"/>
  <c r="Q112" i="82"/>
  <c r="V38" i="82"/>
  <c r="L33" i="82"/>
  <c r="L105" i="82"/>
  <c r="G56" i="82"/>
  <c r="L68" i="82"/>
  <c r="Q103" i="82"/>
  <c r="G57" i="82"/>
  <c r="L67" i="82"/>
  <c r="Q30" i="82"/>
  <c r="Q102" i="82"/>
  <c r="V28" i="82"/>
  <c r="Q47" i="82"/>
  <c r="AA82" i="82"/>
  <c r="G42" i="82"/>
  <c r="G53" i="82"/>
  <c r="L83" i="82"/>
  <c r="Q46" i="82"/>
  <c r="V44" i="82"/>
  <c r="AA26" i="82"/>
  <c r="Q45" i="82"/>
  <c r="AA80" i="82"/>
  <c r="V43" i="82"/>
  <c r="V115" i="82"/>
  <c r="G106" i="82"/>
  <c r="Q74" i="82"/>
  <c r="AA37" i="82"/>
  <c r="AA109" i="82"/>
  <c r="V72" i="82"/>
  <c r="Q27" i="82"/>
  <c r="G26" i="82"/>
  <c r="G107" i="82"/>
  <c r="L49" i="82"/>
  <c r="Q108" i="82"/>
  <c r="V25" i="82"/>
  <c r="L102" i="82"/>
  <c r="AA28" i="82"/>
  <c r="AA100" i="82"/>
  <c r="L89" i="82"/>
  <c r="Q52" i="82"/>
  <c r="V50" i="82"/>
  <c r="G48" i="82"/>
  <c r="Q31" i="82"/>
  <c r="AA66" i="82"/>
  <c r="V101" i="82"/>
  <c r="AA81" i="82"/>
  <c r="L82" i="82"/>
  <c r="G99" i="82"/>
  <c r="AA83" i="82"/>
  <c r="L50" i="82"/>
  <c r="Q85" i="82"/>
  <c r="V83" i="82"/>
  <c r="G70" i="82"/>
  <c r="G103" i="82"/>
  <c r="Q80" i="82"/>
  <c r="G95" i="82"/>
  <c r="AA78" i="82"/>
  <c r="AA65" i="82"/>
  <c r="L24" i="82"/>
  <c r="Q59" i="82"/>
  <c r="V57" i="82"/>
  <c r="G41" i="82"/>
  <c r="L20" i="82"/>
  <c r="L95" i="82"/>
  <c r="Q58" i="82"/>
  <c r="AA93" i="82"/>
  <c r="L94" i="82"/>
  <c r="AA20" i="82"/>
  <c r="AA92" i="82"/>
  <c r="V55" i="82"/>
  <c r="G91" i="82"/>
  <c r="L51" i="82"/>
  <c r="Q86" i="82"/>
  <c r="V84" i="82"/>
  <c r="AA107" i="82"/>
  <c r="Q111" i="82"/>
  <c r="L62" i="82"/>
  <c r="Q97" i="82"/>
  <c r="AA60" i="82"/>
  <c r="V23" i="82"/>
  <c r="Q24" i="82"/>
  <c r="V85" i="82"/>
  <c r="L30" i="82"/>
  <c r="Q65" i="82"/>
  <c r="V63" i="82"/>
  <c r="G77" i="82"/>
  <c r="AA87" i="82"/>
  <c r="AA48" i="82"/>
  <c r="V41" i="82"/>
  <c r="G45" i="82"/>
  <c r="V76" i="82"/>
  <c r="V37" i="82"/>
  <c r="V40" i="82"/>
  <c r="L96" i="82"/>
  <c r="AA22" i="82"/>
  <c r="AA94" i="82"/>
  <c r="L112" i="82"/>
  <c r="AA21" i="82"/>
  <c r="V56" i="82"/>
  <c r="V73" i="82"/>
  <c r="L22" i="82"/>
  <c r="Q57" i="82"/>
  <c r="AA49" i="82"/>
  <c r="G75" i="82"/>
  <c r="Q25" i="82"/>
  <c r="V95" i="82"/>
  <c r="G71" i="82"/>
  <c r="L61" i="82"/>
  <c r="G76" i="82"/>
  <c r="G109" i="82"/>
  <c r="L26" i="82"/>
  <c r="G108" i="82"/>
  <c r="L55" i="82"/>
  <c r="L80" i="82"/>
  <c r="Q43" i="82"/>
  <c r="Q115" i="82"/>
  <c r="V113" i="82"/>
  <c r="G46" i="82"/>
  <c r="Q55" i="82"/>
  <c r="AA90" i="82"/>
  <c r="V53" i="82"/>
  <c r="L79" i="82"/>
  <c r="Q42" i="82"/>
  <c r="Q114" i="82"/>
  <c r="AA77" i="82"/>
  <c r="Q99" i="82"/>
  <c r="L36" i="82"/>
  <c r="Q71" i="82"/>
  <c r="AA106" i="82"/>
  <c r="V69" i="82"/>
  <c r="AA62" i="82"/>
  <c r="G29" i="82"/>
  <c r="AA104" i="82"/>
  <c r="Q96" i="82"/>
  <c r="G82" i="82"/>
  <c r="L63" i="82"/>
  <c r="Q26" i="82"/>
  <c r="Q98" i="82"/>
  <c r="AA61" i="82"/>
  <c r="V96" i="82"/>
  <c r="V22" i="82"/>
  <c r="G113" i="82"/>
  <c r="L74" i="82"/>
  <c r="Q109" i="82"/>
  <c r="AA72" i="82"/>
  <c r="V35" i="82"/>
  <c r="V107" i="82"/>
  <c r="L73" i="82"/>
  <c r="AA35" i="82"/>
  <c r="G52" i="82"/>
  <c r="L42" i="82"/>
  <c r="L114" i="82"/>
  <c r="Q77" i="82"/>
  <c r="AA40" i="82"/>
  <c r="AA112" i="82"/>
  <c r="V75" i="82"/>
  <c r="G59" i="82"/>
  <c r="L101" i="82"/>
  <c r="Q64" i="82"/>
  <c r="AA27" i="82"/>
  <c r="AA99" i="82"/>
  <c r="V62" i="82"/>
  <c r="G36" i="82"/>
  <c r="L57" i="82"/>
  <c r="Q92" i="82"/>
  <c r="V90" i="82"/>
  <c r="G79" i="82"/>
  <c r="Q20" i="82"/>
  <c r="AA55" i="82"/>
  <c r="L92" i="82"/>
  <c r="G92" i="82"/>
  <c r="G33" i="82"/>
  <c r="V109" i="82"/>
  <c r="AA89" i="82"/>
  <c r="G112" i="82"/>
  <c r="L108" i="82"/>
  <c r="AA34" i="82"/>
  <c r="L32" i="82"/>
  <c r="L107" i="82"/>
  <c r="Q70" i="82"/>
  <c r="AA33" i="82"/>
  <c r="AA105" i="82"/>
  <c r="V68" i="82"/>
  <c r="L34" i="82"/>
  <c r="L106" i="82"/>
  <c r="Q69" i="82"/>
  <c r="AA32" i="82"/>
  <c r="V67" i="82"/>
  <c r="G67" i="82"/>
  <c r="V24" i="82"/>
  <c r="G63" i="82"/>
  <c r="AA98" i="82"/>
  <c r="G80" i="82"/>
  <c r="Q37" i="82"/>
  <c r="Q36" i="82"/>
  <c r="L88" i="82"/>
  <c r="L54" i="82"/>
  <c r="V87" i="82"/>
  <c r="L52" i="82"/>
  <c r="Q76" i="82"/>
  <c r="AA39" i="82"/>
  <c r="AA111" i="82"/>
  <c r="G96" i="82"/>
  <c r="G24" i="82"/>
  <c r="V45" i="82"/>
  <c r="L45" i="82"/>
  <c r="AA43" i="82"/>
  <c r="AA115" i="82"/>
  <c r="V78" i="82"/>
  <c r="G55" i="82"/>
  <c r="Q104" i="82"/>
  <c r="G32" i="82"/>
  <c r="L29" i="82"/>
  <c r="L104" i="82"/>
  <c r="AA102" i="82"/>
  <c r="G105" i="82"/>
  <c r="V100" i="82"/>
  <c r="L100" i="82"/>
  <c r="L19" i="82"/>
  <c r="L91" i="82"/>
  <c r="Q54" i="82"/>
  <c r="V52" i="82"/>
  <c r="G78" i="82"/>
  <c r="G88" i="82"/>
  <c r="L48" i="82"/>
  <c r="AA46" i="82"/>
  <c r="L47" i="82"/>
  <c r="L46" i="82"/>
  <c r="Q81" i="82"/>
  <c r="AA71" i="82"/>
  <c r="G58" i="82"/>
  <c r="G43" i="82"/>
  <c r="AA73" i="82"/>
  <c r="V61" i="82"/>
  <c r="G62" i="82"/>
  <c r="G68" i="82"/>
  <c r="V47" i="82"/>
  <c r="L38" i="82"/>
  <c r="L85" i="82"/>
  <c r="Q48" i="82"/>
  <c r="AA95" i="82"/>
  <c r="G85" i="82"/>
  <c r="Q89" i="82"/>
  <c r="AA52" i="82"/>
  <c r="Q63" i="82"/>
  <c r="G47" i="82"/>
  <c r="L41" i="82"/>
  <c r="L113" i="82"/>
  <c r="V74" i="82"/>
  <c r="V66" i="82"/>
  <c r="Q90" i="82"/>
  <c r="G100" i="82"/>
  <c r="G44" i="82"/>
  <c r="G28" i="82"/>
  <c r="L69" i="82"/>
  <c r="Q32" i="82"/>
  <c r="V30" i="82"/>
  <c r="V102" i="82"/>
  <c r="Q67" i="82"/>
  <c r="AA30" i="82"/>
  <c r="V65" i="82"/>
  <c r="G93" i="82"/>
  <c r="G21" i="82"/>
  <c r="G102" i="82"/>
  <c r="L31" i="82"/>
  <c r="AA101" i="82"/>
  <c r="G97" i="82"/>
  <c r="Q83" i="82"/>
  <c r="V81" i="82"/>
  <c r="V97" i="82"/>
  <c r="Q82" i="82"/>
  <c r="AA45" i="82"/>
  <c r="V80" i="82"/>
  <c r="AA44" i="82"/>
  <c r="V79" i="82"/>
  <c r="G37" i="82"/>
  <c r="L75" i="82"/>
  <c r="Q38" i="82"/>
  <c r="Q110" i="82"/>
  <c r="V36" i="82"/>
  <c r="V108" i="82"/>
  <c r="G51" i="82"/>
  <c r="Q72" i="82"/>
  <c r="V58" i="82"/>
  <c r="L86" i="82"/>
  <c r="Q49" i="82"/>
  <c r="AA84" i="82"/>
  <c r="Q39" i="82"/>
  <c r="G34" i="82"/>
  <c r="L66" i="82"/>
  <c r="V27" i="82"/>
  <c r="G35" i="82"/>
  <c r="Q88" i="82"/>
  <c r="V86" i="82"/>
  <c r="G84" i="82"/>
  <c r="L64" i="82"/>
  <c r="AA86" i="82"/>
  <c r="AA53" i="82"/>
  <c r="G39" i="82"/>
  <c r="V51" i="82"/>
  <c r="L81" i="82"/>
  <c r="Q44" i="82"/>
  <c r="V114" i="82"/>
  <c r="G20" i="82"/>
  <c r="G54" i="82"/>
  <c r="L103" i="82"/>
  <c r="Q66" i="82"/>
  <c r="AA29" i="82"/>
  <c r="V64" i="82"/>
  <c r="G30" i="82"/>
  <c r="AA58" i="82"/>
  <c r="V21" i="82"/>
  <c r="V93" i="82"/>
  <c r="G89" i="82"/>
  <c r="Q22" i="82"/>
  <c r="Q94" i="82"/>
  <c r="AA57" i="82"/>
  <c r="V20" i="82"/>
  <c r="Q21" i="82"/>
  <c r="L87" i="82"/>
  <c r="Q50" i="82"/>
  <c r="AA85" i="82"/>
  <c r="G27" i="82"/>
  <c r="AA23" i="82"/>
  <c r="V94" i="82"/>
  <c r="G50" i="82"/>
  <c r="L98" i="82"/>
  <c r="Q61" i="82"/>
  <c r="V59" i="82"/>
  <c r="AA47" i="82"/>
  <c r="L25" i="82"/>
  <c r="L97" i="82"/>
  <c r="V34" i="82"/>
  <c r="Q87" i="82"/>
  <c r="G19" i="82"/>
  <c r="G61" i="82"/>
  <c r="Q29" i="82"/>
  <c r="Q101" i="82"/>
  <c r="AA64" i="82"/>
  <c r="V99" i="82"/>
  <c r="AA74" i="82"/>
  <c r="L53" i="82"/>
  <c r="AA51" i="82"/>
  <c r="G25" i="82"/>
  <c r="L39" i="82"/>
  <c r="L111" i="82"/>
  <c r="V106" i="82"/>
  <c r="V110" i="82"/>
  <c r="AA67" i="82"/>
  <c r="L76" i="82"/>
  <c r="L44" i="82"/>
  <c r="Q79" i="82"/>
  <c r="AA42" i="82"/>
  <c r="AA79" i="82"/>
  <c r="V42" i="82"/>
  <c r="G101" i="82"/>
  <c r="AA114" i="82"/>
  <c r="V77" i="82"/>
  <c r="Q51" i="82"/>
  <c r="Q78" i="82"/>
  <c r="V88" i="82"/>
  <c r="G64" i="82"/>
  <c r="G73" i="82"/>
  <c r="L60" i="82"/>
  <c r="Q23" i="82"/>
  <c r="Q95" i="82"/>
  <c r="L59" i="82"/>
  <c r="V92" i="82"/>
  <c r="G83" i="82"/>
  <c r="G114" i="82"/>
  <c r="L58" i="82"/>
  <c r="Q93" i="82"/>
  <c r="AA56" i="82"/>
  <c r="V19" i="82"/>
  <c r="V91" i="82"/>
  <c r="G22" i="82"/>
  <c r="V48" i="82"/>
  <c r="L23" i="82"/>
  <c r="AA24" i="82"/>
  <c r="AA96" i="82"/>
  <c r="Q60" i="82"/>
  <c r="G31" i="82"/>
  <c r="AA63" i="82"/>
  <c r="V26" i="82"/>
  <c r="V98" i="82"/>
  <c r="Q75" i="82"/>
  <c r="G94" i="82"/>
  <c r="L93" i="82"/>
  <c r="AA19" i="82"/>
  <c r="AA38" i="82"/>
  <c r="Q91" i="82"/>
  <c r="V89" i="82"/>
  <c r="G81" i="82"/>
  <c r="G115" i="82"/>
  <c r="L43" i="82"/>
  <c r="L115" i="82"/>
  <c r="AA41" i="82"/>
  <c r="AA113" i="82"/>
  <c r="L72" i="82"/>
  <c r="Q35" i="82"/>
  <c r="Q107" i="82"/>
  <c r="AA70" i="82"/>
  <c r="V105" i="82"/>
  <c r="G90" i="82"/>
  <c r="G65" i="82"/>
  <c r="V32" i="82"/>
  <c r="V104" i="82"/>
  <c r="L70" i="82"/>
  <c r="V31" i="82"/>
  <c r="V103" i="82"/>
  <c r="V70" i="82"/>
  <c r="AA97" i="82"/>
  <c r="G111" i="82"/>
  <c r="L110" i="82"/>
  <c r="Q73" i="82"/>
  <c r="AA108" i="82"/>
  <c r="V71" i="82"/>
  <c r="G87" i="82"/>
  <c r="L109" i="82"/>
  <c r="Q84" i="82"/>
  <c r="AA50" i="82"/>
  <c r="L78" i="82"/>
  <c r="Q41" i="82"/>
  <c r="Q113" i="82"/>
  <c r="AA76" i="82"/>
  <c r="V39" i="82"/>
  <c r="V111" i="82"/>
  <c r="G23" i="82"/>
  <c r="L65" i="82"/>
  <c r="Q28" i="82"/>
  <c r="Q100" i="82"/>
  <c r="G72" i="82"/>
  <c r="Q68" i="82"/>
  <c r="AA31" i="82"/>
  <c r="AA103" i="82"/>
  <c r="L21" i="82"/>
  <c r="Q56" i="82"/>
  <c r="AA91" i="82"/>
  <c r="V54" i="82"/>
  <c r="G74" i="82"/>
  <c r="L56" i="82"/>
  <c r="Q19" i="82"/>
  <c r="AA54" i="82"/>
  <c r="G69" i="82"/>
  <c r="V112" i="82"/>
  <c r="G40" i="82"/>
  <c r="G49" i="82"/>
  <c r="V33" i="82"/>
  <c r="L71" i="82"/>
  <c r="Q34" i="82"/>
  <c r="Q106" i="82"/>
  <c r="AA69" i="82"/>
  <c r="G66" i="82"/>
  <c r="L40" i="82"/>
  <c r="Q33" i="82"/>
  <c r="Q105" i="82"/>
  <c r="AA68" i="82"/>
  <c r="L27" i="82"/>
  <c r="L99" i="82"/>
  <c r="Q62" i="82"/>
  <c r="AA25" i="82"/>
  <c r="V60" i="82"/>
  <c r="AA59" i="82"/>
  <c r="L28" i="82"/>
  <c r="G38" i="82"/>
  <c r="L35" i="82"/>
  <c r="AA36" i="82"/>
  <c r="V46" i="82"/>
  <c r="L37" i="82"/>
  <c r="V82" i="82"/>
  <c r="L90" i="82"/>
  <c r="Q53" i="82"/>
  <c r="AA88" i="82"/>
  <c r="G104" i="82"/>
  <c r="L77" i="82"/>
  <c r="Q40" i="82"/>
  <c r="AA75" i="82"/>
  <c r="AA110" i="82"/>
</calcChain>
</file>

<file path=xl/comments1.xml><?xml version="1.0" encoding="utf-8"?>
<comments xmlns="http://schemas.openxmlformats.org/spreadsheetml/2006/main">
  <authors>
    <author>Autor</author>
  </authors>
  <commentList>
    <comment ref="AC4" authorId="0" shapeId="0">
      <text>
        <r>
          <rPr>
            <sz val="9"/>
            <color indexed="81"/>
            <rFont val="Segoe UI"/>
            <family val="2"/>
          </rPr>
          <t>Valores são estimados a partir de informações disponíveis sobre preços das unidades lançadas e vendidas.</t>
        </r>
      </text>
    </comment>
    <comment ref="AD4" authorId="0" shapeId="0">
      <text>
        <r>
          <rPr>
            <sz val="9"/>
            <color indexed="81"/>
            <rFont val="Segoe UI"/>
            <family val="2"/>
          </rPr>
          <t>Valores são estimados a partir de informações disponíveis sobre preços das unidades lançadas e vendidas.</t>
        </r>
      </text>
    </comment>
    <comment ref="AF4" authorId="0" shapeId="0">
      <text>
        <r>
          <rPr>
            <sz val="9"/>
            <color indexed="81"/>
            <rFont val="Segoe UI"/>
            <family val="2"/>
          </rPr>
          <t>Valores são estimados a partir de informações disponíveis sobre preços das unidades lançadas e vendidas.</t>
        </r>
      </text>
    </comment>
    <comment ref="AG4" authorId="0" shapeId="0">
      <text>
        <r>
          <rPr>
            <sz val="9"/>
            <color indexed="81"/>
            <rFont val="Segoe UI"/>
            <family val="2"/>
          </rPr>
          <t>Valores são estimados a partir de informações disponíveis sobre preços das unidades lançadas e vendidas.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R4" authorId="0" shapeId="0">
      <text>
        <r>
          <rPr>
            <sz val="9"/>
            <color indexed="81"/>
            <rFont val="Segoe UI"/>
            <family val="2"/>
          </rPr>
          <t>Incluídos alvarás de aprovação/aprovação e execução de novas edificações (incluindo reconsiderações de despacho) para empreendimentos verticais (4 ou mais pavimentos), empreendimentos classificados como Habitação de Interesse Social (HIS), Habitação de Mercado Popular (HMP) e conjuntos residenciais horizontais (R2H-3)I</t>
        </r>
      </text>
    </comment>
    <comment ref="AF4" authorId="0" shapeId="0">
      <text>
        <r>
          <rPr>
            <sz val="9"/>
            <color indexed="81"/>
            <rFont val="Segoe UI"/>
            <family val="2"/>
          </rPr>
          <t>Incluídos alvarás de aprovação/aprovação e execução de novas edificações (incluindo reconsiderações de despacho) para empreendimentos verticais (4 ou mais pavimentos), empreendimentos classificados como Habitação de Interesse Social (HIS), Habitação de Mercado Popular (HMP) e conjuntos residenciais horizontais (R2H-3)I</t>
        </r>
      </text>
    </comment>
  </commentList>
</comments>
</file>

<file path=xl/sharedStrings.xml><?xml version="1.0" encoding="utf-8"?>
<sst xmlns="http://schemas.openxmlformats.org/spreadsheetml/2006/main" count="667" uniqueCount="92">
  <si>
    <t>Base Bruta</t>
  </si>
  <si>
    <t>fonte</t>
  </si>
  <si>
    <t>indicador</t>
  </si>
  <si>
    <t>Lançamentos</t>
  </si>
  <si>
    <t>Ambiente Macro</t>
  </si>
  <si>
    <t>Crédito Imobiliário</t>
  </si>
  <si>
    <t>Ambiente do Setor</t>
  </si>
  <si>
    <t>Concessões reais</t>
  </si>
  <si>
    <t>Massa salarial</t>
  </si>
  <si>
    <t>dimensão</t>
  </si>
  <si>
    <t>A Fipe e a Abrainc (Associação Brasileira de Incorporadoras Imobiliárias) desenvolveram o Radar Imobiliário como uma ferramenta de análise visual das condições de mercado. Ele comporta 12 indicadores, organizados em 4 dimensões, medidos em uma escala de 10 (mais favorável) a 0 (menos favorável).</t>
  </si>
  <si>
    <t>INDICADORES MENSAIS</t>
  </si>
  <si>
    <t>Demanda</t>
  </si>
  <si>
    <t>ano</t>
  </si>
  <si>
    <t>Ambiente</t>
  </si>
  <si>
    <t>MÉDIA ANUAL DOS INDICADORES</t>
  </si>
  <si>
    <t>MÉDIAS ANUAL DAS DIMENSÕES</t>
  </si>
  <si>
    <t>FGV</t>
  </si>
  <si>
    <t>Confiança</t>
  </si>
  <si>
    <t>Atividade</t>
  </si>
  <si>
    <t>Juros</t>
  </si>
  <si>
    <t>Condições de financiamento</t>
  </si>
  <si>
    <t>Atratividade do Financiamento Imobiliário</t>
  </si>
  <si>
    <t>Emprego</t>
  </si>
  <si>
    <t>Atratividade do Investimento Imobiliário</t>
  </si>
  <si>
    <t>Insumos</t>
  </si>
  <si>
    <t>Preço dos imóveis</t>
  </si>
  <si>
    <t>Bacen</t>
  </si>
  <si>
    <t>BM&amp;F, Bacen</t>
  </si>
  <si>
    <t>Bacen, IBGE</t>
  </si>
  <si>
    <t>IBGE</t>
  </si>
  <si>
    <t>FipeZAP, BM&amp;F, Bacen</t>
  </si>
  <si>
    <t>CAGED, IBGE, FGV</t>
  </si>
  <si>
    <t>Abrainc-Fipe, CBIC</t>
  </si>
  <si>
    <t>FipeZAP</t>
  </si>
  <si>
    <t>DIMENSÕES (MENSAL)</t>
  </si>
  <si>
    <t>Nota Geral</t>
  </si>
  <si>
    <t>ÍNDICE</t>
  </si>
  <si>
    <t>VARIAÇÃO DO ÍNDICE</t>
  </si>
  <si>
    <t>VOLUME MENSAL</t>
  </si>
  <si>
    <t>DISTRIBUIÇÃO MENSAL</t>
  </si>
  <si>
    <t>VOLUME EM 12 MESES</t>
  </si>
  <si>
    <t>DISTRIBUIÇÃO EM 12 MESES</t>
  </si>
  <si>
    <t>variável</t>
  </si>
  <si>
    <t>Indicador Antecedente do Mercado Imobiliário                                           (base 100 = dezembro/2000)</t>
  </si>
  <si>
    <t>Variação em 12 meses do Indicador Antecedente do Mercado Imobiliário (%)</t>
  </si>
  <si>
    <t>Número de Alvarás (por mês)</t>
  </si>
  <si>
    <t>Distribuição dos Alvarás em São Paulo (SP)</t>
  </si>
  <si>
    <t>Número de Alvarás (acumulados em 12 meses)</t>
  </si>
  <si>
    <t>região</t>
  </si>
  <si>
    <t>São Paulo (SP)</t>
  </si>
  <si>
    <t>Centro</t>
  </si>
  <si>
    <t>Zona Norte</t>
  </si>
  <si>
    <t>Zona Sul</t>
  </si>
  <si>
    <t>Zona Leste</t>
  </si>
  <si>
    <t>Zona Oeste</t>
  </si>
  <si>
    <t>Todos os empreeendimentos</t>
  </si>
  <si>
    <t>Unidades distratadas</t>
  </si>
  <si>
    <t>Unidades em oferta</t>
  </si>
  <si>
    <t>Unidades entregues</t>
  </si>
  <si>
    <t>Unidades vendidas</t>
  </si>
  <si>
    <t>Unidades lançadas</t>
  </si>
  <si>
    <t>Médio e Alto Padrão (MAP)</t>
  </si>
  <si>
    <t>Indicadores de mercado elaborados com base em informações de empresas associadas à Abrainc</t>
  </si>
  <si>
    <t>Fonte</t>
  </si>
  <si>
    <t>a partir de dados da Prefeitura Municipal de São Paulo</t>
  </si>
  <si>
    <t>A Fipe e a Abrainc (Associação Brasileira de Incorporadoras Imobiliárias) desenvolvem os indicadores sobre o mercado primário a partir de dados de empresas associadas, incluindo informações sobre lançamentos, vendas, entregas, distratos e oferta de unidades.</t>
  </si>
  <si>
    <t>A Fipe e a Abrainc (Associação Brasileira de Incorporadoras Imobiliárias) desenvolveram o Indicador Antecedente do Mercado Imobiliário a partir de informações de alvarás de construção de novos empreendimentos verticais.</t>
  </si>
  <si>
    <t xml:space="preserve">             Séries históricas</t>
  </si>
  <si>
    <t>Este arquivo disponibiliza as séries históricas com dados e informações relacionados aos produtos da parceria entre a Abrainc e a Fipe</t>
  </si>
  <si>
    <t>Indicadores elaborados com base em alvarás de construção de empreendimentos verticais, atualmente disponível para o município de São Paulo (SP)</t>
  </si>
  <si>
    <r>
      <t xml:space="preserve">Séries mensais </t>
    </r>
    <r>
      <rPr>
        <sz val="10"/>
        <color theme="1"/>
        <rFont val="Tahoma"/>
        <family val="2"/>
      </rPr>
      <t>desde janeiro/2014</t>
    </r>
  </si>
  <si>
    <r>
      <t>Frequência da atualização:</t>
    </r>
    <r>
      <rPr>
        <sz val="10"/>
        <color theme="1"/>
        <rFont val="Tahoma"/>
        <family val="2"/>
      </rPr>
      <t xml:space="preserve"> mensal</t>
    </r>
  </si>
  <si>
    <t>Indicadores relacionados à evolução das condições do mercado imobiliário brasileiro em uma escala de 10 (mais favorável) a 0 (menos favorável)</t>
  </si>
  <si>
    <r>
      <t>Séries mensais</t>
    </r>
    <r>
      <rPr>
        <sz val="10"/>
        <color theme="1"/>
        <rFont val="Tahoma"/>
        <family val="2"/>
      </rPr>
      <t xml:space="preserve"> desde janeiro/2004</t>
    </r>
  </si>
  <si>
    <r>
      <t>Frequência da atualização:</t>
    </r>
    <r>
      <rPr>
        <sz val="10"/>
        <color theme="1"/>
        <rFont val="Tahoma"/>
        <family val="2"/>
      </rPr>
      <t xml:space="preserve"> trimestral</t>
    </r>
  </si>
  <si>
    <r>
      <t xml:space="preserve">Séries mensais </t>
    </r>
    <r>
      <rPr>
        <sz val="10"/>
        <color theme="1"/>
        <rFont val="Tahoma"/>
        <family val="2"/>
      </rPr>
      <t>desde janeiro/2000</t>
    </r>
  </si>
  <si>
    <t>última atualização:</t>
  </si>
  <si>
    <t>Valor nominal dos lançamentos (milhões R$)</t>
  </si>
  <si>
    <t>Valor nominal das vendas 
(milhões R$)</t>
  </si>
  <si>
    <t>Valor real dos lançamentos (milhões R$ do último mês, valores corrigidos pelo IPCA/IBGE)</t>
  </si>
  <si>
    <t>Valor das vendas 
(milhões R$ do último mês, valores corrigidos pelo IPCA/IBGE)</t>
  </si>
  <si>
    <r>
      <rPr>
        <b/>
        <sz val="10"/>
        <color theme="1"/>
        <rFont val="Tahoma"/>
        <family val="2"/>
      </rPr>
      <t>Próxima atualização</t>
    </r>
    <r>
      <rPr>
        <sz val="10"/>
        <color theme="1"/>
        <rFont val="Tahoma"/>
        <family val="2"/>
      </rPr>
      <t>: -</t>
    </r>
  </si>
  <si>
    <r>
      <rPr>
        <b/>
        <sz val="10"/>
        <color theme="1"/>
        <rFont val="Tahoma"/>
        <family val="2"/>
      </rPr>
      <t xml:space="preserve">Último dado disponível: </t>
    </r>
    <r>
      <rPr>
        <sz val="10"/>
        <color theme="1"/>
        <rFont val="Tahoma"/>
        <family val="2"/>
      </rPr>
      <t>quarto trimestre de 2022 (dezembro/2022)</t>
    </r>
  </si>
  <si>
    <t>Outros empreendimentos ou unidades sem informação</t>
  </si>
  <si>
    <t>20 empresas associadas à Abrainc</t>
  </si>
  <si>
    <t>Minha Casa Minha Vida (MCMV) / Programa Casa Verde Amarela (CVA)</t>
  </si>
  <si>
    <t>-</t>
  </si>
  <si>
    <r>
      <t xml:space="preserve">Último dado disponível: </t>
    </r>
    <r>
      <rPr>
        <sz val="10"/>
        <color theme="1"/>
        <rFont val="Tahoma"/>
        <family val="2"/>
      </rPr>
      <t>segundo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trimestre de 2023 (junho/2023)</t>
    </r>
  </si>
  <si>
    <t>28 de fevereiro de 2024.</t>
  </si>
  <si>
    <r>
      <rPr>
        <b/>
        <sz val="10"/>
        <color theme="1"/>
        <rFont val="Tahoma"/>
        <family val="2"/>
      </rPr>
      <t>Próxima atualização</t>
    </r>
    <r>
      <rPr>
        <sz val="10"/>
        <color theme="1"/>
        <rFont val="Tahoma"/>
        <family val="2"/>
      </rPr>
      <t>: janeiro de 2024</t>
    </r>
  </si>
  <si>
    <r>
      <rPr>
        <b/>
        <sz val="10"/>
        <color theme="1"/>
        <rFont val="Tahoma"/>
        <family val="2"/>
      </rPr>
      <t>Último dado disponível</t>
    </r>
    <r>
      <rPr>
        <sz val="10"/>
        <color theme="1"/>
        <rFont val="Tahoma"/>
        <family val="2"/>
      </rPr>
      <t>: dezembro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</si>
</sst>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[$-416]mmm\-yy;@"/>
    <numFmt numFmtId="166" formatCode="0.0"/>
    <numFmt numFmtId="167" formatCode="0.0%"/>
    <numFmt numFmtId="168" formatCode="\+0.0%;\-0.0%;0.0%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22"/>
      <color theme="0"/>
      <name val="Times New Roman"/>
      <family val="1"/>
    </font>
    <font>
      <sz val="36"/>
      <color theme="1" tint="0.249977111117893"/>
      <name val="Times New Roman"/>
      <family val="1"/>
    </font>
    <font>
      <sz val="10"/>
      <color theme="1" tint="0.249977111117893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9"/>
      <color theme="0" tint="-0.499984740745262"/>
      <name val="Tahoma"/>
      <family val="2"/>
    </font>
    <font>
      <b/>
      <sz val="10"/>
      <name val="Tahoma"/>
      <family val="2"/>
    </font>
    <font>
      <sz val="8"/>
      <color theme="1" tint="0.34998626667073579"/>
      <name val="Tahoma"/>
      <family val="2"/>
    </font>
    <font>
      <sz val="8"/>
      <color theme="1"/>
      <name val="Tahoma"/>
      <family val="2"/>
    </font>
    <font>
      <sz val="9"/>
      <color theme="0"/>
      <name val="Tahoma"/>
      <family val="2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sz val="9"/>
      <color indexed="81"/>
      <name val="Segoe UI"/>
      <family val="2"/>
    </font>
    <font>
      <b/>
      <i/>
      <sz val="10"/>
      <color theme="1"/>
      <name val="Tahoma"/>
      <family val="2"/>
    </font>
    <font>
      <sz val="12"/>
      <color theme="1"/>
      <name val="Tahoma"/>
      <family val="2"/>
    </font>
    <font>
      <sz val="22"/>
      <color theme="1"/>
      <name val="Tahoma"/>
      <family val="2"/>
    </font>
    <font>
      <sz val="9"/>
      <color theme="1" tint="0.249977111117893"/>
      <name val="Tahoma"/>
      <family val="2"/>
    </font>
    <font>
      <b/>
      <i/>
      <sz val="10"/>
      <color theme="1" tint="0.249977111117893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sz val="11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/>
      </top>
      <bottom style="thin">
        <color theme="0" tint="-4.9989318521683403E-2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2" xfId="11" applyNumberFormat="1" applyFont="1" applyFill="1" applyBorder="1" applyAlignment="1">
      <alignment horizontal="center" vertical="center"/>
    </xf>
    <xf numFmtId="165" fontId="10" fillId="0" borderId="2" xfId="1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66" fontId="10" fillId="0" borderId="2" xfId="1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0" fillId="0" borderId="3" xfId="1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3" fontId="14" fillId="0" borderId="2" xfId="11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6" fillId="8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0" xfId="0" applyNumberFormat="1" applyFont="1" applyFill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2" fontId="16" fillId="7" borderId="0" xfId="0" applyNumberFormat="1" applyFont="1" applyFill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2" fontId="15" fillId="6" borderId="0" xfId="0" applyNumberFormat="1" applyFont="1" applyFill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6" fontId="12" fillId="0" borderId="2" xfId="11" applyNumberFormat="1" applyFont="1" applyFill="1" applyBorder="1" applyAlignment="1">
      <alignment horizontal="center" vertical="center"/>
    </xf>
    <xf numFmtId="0" fontId="18" fillId="0" borderId="0" xfId="0" applyFont="1"/>
    <xf numFmtId="166" fontId="9" fillId="0" borderId="3" xfId="11" applyNumberFormat="1" applyFont="1" applyFill="1" applyBorder="1" applyAlignment="1">
      <alignment horizontal="center" vertical="center"/>
    </xf>
    <xf numFmtId="166" fontId="20" fillId="0" borderId="3" xfId="11" applyNumberFormat="1" applyFont="1" applyFill="1" applyBorder="1" applyAlignment="1">
      <alignment horizontal="center" vertical="center"/>
    </xf>
    <xf numFmtId="166" fontId="12" fillId="0" borderId="3" xfId="1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/>
    </xf>
    <xf numFmtId="1" fontId="10" fillId="2" borderId="18" xfId="11" applyNumberFormat="1" applyFont="1" applyFill="1" applyBorder="1" applyAlignment="1">
      <alignment horizontal="center" vertical="center"/>
    </xf>
    <xf numFmtId="1" fontId="10" fillId="2" borderId="3" xfId="11" applyNumberFormat="1" applyFont="1" applyFill="1" applyBorder="1" applyAlignment="1">
      <alignment horizontal="center" vertical="center"/>
    </xf>
    <xf numFmtId="1" fontId="12" fillId="0" borderId="18" xfId="11" applyNumberFormat="1" applyFont="1" applyFill="1" applyBorder="1" applyAlignment="1">
      <alignment horizontal="center" vertical="center"/>
    </xf>
    <xf numFmtId="1" fontId="10" fillId="0" borderId="3" xfId="11" applyNumberFormat="1" applyFont="1" applyFill="1" applyBorder="1" applyAlignment="1">
      <alignment horizontal="center" vertical="center"/>
    </xf>
    <xf numFmtId="167" fontId="12" fillId="0" borderId="18" xfId="12" applyNumberFormat="1" applyFont="1" applyFill="1" applyBorder="1" applyAlignment="1">
      <alignment horizontal="center" vertical="center"/>
    </xf>
    <xf numFmtId="167" fontId="10" fillId="0" borderId="3" xfId="12" applyNumberFormat="1" applyFont="1" applyFill="1" applyBorder="1" applyAlignment="1">
      <alignment horizontal="center" vertical="center"/>
    </xf>
    <xf numFmtId="165" fontId="10" fillId="0" borderId="17" xfId="11" applyNumberFormat="1" applyFont="1" applyFill="1" applyBorder="1" applyAlignment="1">
      <alignment horizontal="center" vertical="center"/>
    </xf>
    <xf numFmtId="166" fontId="12" fillId="0" borderId="18" xfId="11" applyNumberFormat="1" applyFont="1" applyFill="1" applyBorder="1" applyAlignment="1">
      <alignment horizontal="center" vertical="center"/>
    </xf>
    <xf numFmtId="168" fontId="12" fillId="0" borderId="18" xfId="12" applyNumberFormat="1" applyFont="1" applyFill="1" applyBorder="1" applyAlignment="1">
      <alignment horizontal="center" vertical="center"/>
    </xf>
    <xf numFmtId="168" fontId="10" fillId="0" borderId="3" xfId="12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Border="1"/>
    <xf numFmtId="0" fontId="23" fillId="0" borderId="0" xfId="0" applyFont="1"/>
    <xf numFmtId="3" fontId="10" fillId="0" borderId="3" xfId="11" applyNumberFormat="1" applyFont="1" applyFill="1" applyBorder="1" applyAlignment="1">
      <alignment horizontal="center" vertical="center"/>
    </xf>
    <xf numFmtId="3" fontId="10" fillId="2" borderId="3" xfId="1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2" borderId="21" xfId="11" applyNumberFormat="1" applyFont="1" applyFill="1" applyBorder="1" applyAlignment="1">
      <alignment horizontal="center" vertical="center"/>
    </xf>
    <xf numFmtId="3" fontId="10" fillId="0" borderId="21" xfId="11" applyNumberFormat="1" applyFont="1" applyFill="1" applyBorder="1" applyAlignment="1">
      <alignment horizontal="center" vertical="center"/>
    </xf>
    <xf numFmtId="3" fontId="12" fillId="0" borderId="20" xfId="11" applyNumberFormat="1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right" vertical="center" readingOrder="1"/>
    </xf>
    <xf numFmtId="0" fontId="29" fillId="0" borderId="0" xfId="0" applyFont="1" applyAlignment="1">
      <alignment horizontal="right" vertical="center" readingOrder="1"/>
    </xf>
    <xf numFmtId="0" fontId="24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0" fillId="0" borderId="0" xfId="0" applyNumberFormat="1"/>
    <xf numFmtId="0" fontId="9" fillId="2" borderId="22" xfId="0" applyFont="1" applyFill="1" applyBorder="1"/>
    <xf numFmtId="0" fontId="20" fillId="2" borderId="0" xfId="0" applyFont="1" applyFill="1" applyBorder="1"/>
    <xf numFmtId="0" fontId="9" fillId="2" borderId="0" xfId="0" applyFont="1" applyFill="1" applyBorder="1"/>
    <xf numFmtId="0" fontId="9" fillId="2" borderId="19" xfId="0" applyFont="1" applyFill="1" applyBorder="1"/>
    <xf numFmtId="0" fontId="9" fillId="0" borderId="0" xfId="0" applyFont="1" applyAlignment="1">
      <alignment horizontal="right"/>
    </xf>
    <xf numFmtId="0" fontId="30" fillId="0" borderId="0" xfId="0" quotePrefix="1" applyFont="1"/>
    <xf numFmtId="0" fontId="31" fillId="11" borderId="0" xfId="0" applyFont="1" applyFill="1"/>
    <xf numFmtId="0" fontId="31" fillId="0" borderId="0" xfId="0" applyFont="1"/>
    <xf numFmtId="0" fontId="31" fillId="0" borderId="0" xfId="0" applyFont="1" applyAlignment="1">
      <alignment vertical="center" wrapText="1"/>
    </xf>
    <xf numFmtId="3" fontId="10" fillId="0" borderId="20" xfId="11" applyNumberFormat="1" applyFont="1" applyFill="1" applyBorder="1" applyAlignment="1">
      <alignment horizontal="center" vertical="center"/>
    </xf>
    <xf numFmtId="3" fontId="10" fillId="0" borderId="18" xfId="11" applyNumberFormat="1" applyFont="1" applyFill="1" applyBorder="1" applyAlignment="1">
      <alignment horizontal="center" vertical="center"/>
    </xf>
    <xf numFmtId="3" fontId="10" fillId="2" borderId="2" xfId="11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8" borderId="12" xfId="1" applyFont="1" applyFill="1" applyBorder="1" applyAlignment="1">
      <alignment horizontal="center" vertical="center"/>
    </xf>
  </cellXfs>
  <cellStyles count="13">
    <cellStyle name="Hiperlink" xfId="1" builtinId="8"/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Porcentagem" xfId="12" builtinId="5"/>
    <cellStyle name="Porcentagem 2" xfId="7"/>
    <cellStyle name="Porcentagem 3" xfId="8"/>
    <cellStyle name="Vírgula" xfId="11" builtinId="3"/>
    <cellStyle name="Vírgula 2" xfId="9"/>
    <cellStyle name="Vírgula 3" xfId="10"/>
  </cellStyles>
  <dxfs count="0"/>
  <tableStyles count="0" defaultTableStyle="TableStyleMedium2" defaultPivotStyle="PivotStyleLight16"/>
  <colors>
    <mruColors>
      <color rgb="FFEBABAB"/>
      <color rgb="FFF7F7F7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Radar Abrainc-Fipe'!A1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image" Target="../media/image1.jpeg"/><Relationship Id="rId1" Type="http://schemas.openxmlformats.org/officeDocument/2006/relationships/hyperlink" Target="#'Indicadores Abrainc-Fipe'!A1"/><Relationship Id="rId6" Type="http://schemas.openxmlformats.org/officeDocument/2006/relationships/image" Target="../media/image3.png"/><Relationship Id="rId11" Type="http://schemas.openxmlformats.org/officeDocument/2006/relationships/hyperlink" Target="https://www.fipe.org.br/pt-br/indices/abrainc/" TargetMode="External"/><Relationship Id="rId5" Type="http://schemas.openxmlformats.org/officeDocument/2006/relationships/hyperlink" Target="#'Indicador Antecedente (SP)'!A1"/><Relationship Id="rId10" Type="http://schemas.openxmlformats.org/officeDocument/2006/relationships/image" Target="../media/image6.jpeg"/><Relationship Id="rId4" Type="http://schemas.openxmlformats.org/officeDocument/2006/relationships/image" Target="../media/image2.jpeg"/><Relationship Id="rId9" Type="http://schemas.openxmlformats.org/officeDocument/2006/relationships/hyperlink" Target="http://www.abrainc.org.b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3095626" cy="1199628"/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105025"/>
          <a:ext cx="3095626" cy="1199628"/>
        </a:xfrm>
        <a:prstGeom prst="rect">
          <a:avLst/>
        </a:prstGeom>
      </xdr:spPr>
    </xdr:pic>
    <xdr:clientData/>
  </xdr:oneCellAnchor>
  <xdr:twoCellAnchor editAs="oneCell">
    <xdr:from>
      <xdr:col>1</xdr:col>
      <xdr:colOff>247649</xdr:colOff>
      <xdr:row>14</xdr:row>
      <xdr:rowOff>114300</xdr:rowOff>
    </xdr:from>
    <xdr:to>
      <xdr:col>7</xdr:col>
      <xdr:colOff>0</xdr:colOff>
      <xdr:row>21</xdr:row>
      <xdr:rowOff>88658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4" y="3581400"/>
          <a:ext cx="3409951" cy="1250708"/>
        </a:xfrm>
        <a:prstGeom prst="rect">
          <a:avLst/>
        </a:prstGeom>
      </xdr:spPr>
    </xdr:pic>
    <xdr:clientData/>
  </xdr:twoCellAnchor>
  <xdr:twoCellAnchor>
    <xdr:from>
      <xdr:col>1</xdr:col>
      <xdr:colOff>514351</xdr:colOff>
      <xdr:row>22</xdr:row>
      <xdr:rowOff>125167</xdr:rowOff>
    </xdr:from>
    <xdr:to>
      <xdr:col>6</xdr:col>
      <xdr:colOff>523876</xdr:colOff>
      <xdr:row>29</xdr:row>
      <xdr:rowOff>145808</xdr:rowOff>
    </xdr:to>
    <xdr:grpSp>
      <xdr:nvGrpSpPr>
        <xdr:cNvPr id="15" name="Grupo 14">
          <a:hlinkClick xmlns:r="http://schemas.openxmlformats.org/officeDocument/2006/relationships" r:id="rId5"/>
        </xdr:cNvPr>
        <xdr:cNvGrpSpPr/>
      </xdr:nvGrpSpPr>
      <xdr:grpSpPr>
        <a:xfrm>
          <a:off x="619126" y="4582867"/>
          <a:ext cx="3057525" cy="1296991"/>
          <a:chOff x="514351" y="4287592"/>
          <a:chExt cx="3057525" cy="1354141"/>
        </a:xfrm>
      </xdr:grpSpPr>
      <xdr:grpSp>
        <xdr:nvGrpSpPr>
          <xdr:cNvPr id="4" name="Grupo 3"/>
          <xdr:cNvGrpSpPr>
            <a:grpSpLocks noChangeAspect="1"/>
          </xdr:cNvGrpSpPr>
        </xdr:nvGrpSpPr>
        <xdr:grpSpPr>
          <a:xfrm>
            <a:off x="514351" y="4287592"/>
            <a:ext cx="3028950" cy="646255"/>
            <a:chOff x="1489974" y="4799012"/>
            <a:chExt cx="6953477" cy="1483592"/>
          </a:xfrm>
        </xdr:grpSpPr>
        <xdr:pic>
          <xdr:nvPicPr>
            <xdr:cNvPr id="5" name="Imagem 4"/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489974" y="4799012"/>
              <a:ext cx="6953477" cy="799791"/>
            </a:xfrm>
            <a:prstGeom prst="rect">
              <a:avLst/>
            </a:prstGeom>
          </xdr:spPr>
        </xdr:pic>
        <xdr:pic>
          <xdr:nvPicPr>
            <xdr:cNvPr id="6" name="Imagem 5"/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491996" y="5539654"/>
              <a:ext cx="6905626" cy="742950"/>
            </a:xfrm>
            <a:prstGeom prst="rect">
              <a:avLst/>
            </a:prstGeom>
          </xdr:spPr>
        </xdr:pic>
      </xdr:grpSp>
      <xdr:pic>
        <xdr:nvPicPr>
          <xdr:cNvPr id="11" name="Imagem 10"/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438275" y="5038725"/>
            <a:ext cx="2133601" cy="603008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2571750</xdr:colOff>
      <xdr:row>7</xdr:row>
      <xdr:rowOff>57150</xdr:rowOff>
    </xdr:from>
    <xdr:to>
      <xdr:col>10</xdr:col>
      <xdr:colOff>3939750</xdr:colOff>
      <xdr:row>8</xdr:row>
      <xdr:rowOff>171450</xdr:rowOff>
    </xdr:to>
    <xdr:sp macro="" textlink="">
      <xdr:nvSpPr>
        <xdr:cNvPr id="12" name="Retângulo 11">
          <a:hlinkClick xmlns:r="http://schemas.openxmlformats.org/officeDocument/2006/relationships" r:id="rId1"/>
        </xdr:cNvPr>
        <xdr:cNvSpPr/>
      </xdr:nvSpPr>
      <xdr:spPr>
        <a:xfrm>
          <a:off x="8686800" y="1781175"/>
          <a:ext cx="1368000" cy="304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visualizar</a:t>
          </a:r>
          <a:r>
            <a:rPr lang="pt-BR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dados</a:t>
          </a:r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2571750</xdr:colOff>
      <xdr:row>15</xdr:row>
      <xdr:rowOff>47625</xdr:rowOff>
    </xdr:from>
    <xdr:to>
      <xdr:col>10</xdr:col>
      <xdr:colOff>3939750</xdr:colOff>
      <xdr:row>16</xdr:row>
      <xdr:rowOff>161925</xdr:rowOff>
    </xdr:to>
    <xdr:sp macro="" textlink="">
      <xdr:nvSpPr>
        <xdr:cNvPr id="13" name="Retângulo 12">
          <a:hlinkClick xmlns:r="http://schemas.openxmlformats.org/officeDocument/2006/relationships" r:id="rId3"/>
        </xdr:cNvPr>
        <xdr:cNvSpPr/>
      </xdr:nvSpPr>
      <xdr:spPr>
        <a:xfrm>
          <a:off x="8686800" y="3228975"/>
          <a:ext cx="1368000" cy="304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visualizar</a:t>
          </a:r>
          <a:r>
            <a:rPr lang="pt-BR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dados</a:t>
          </a:r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10</xdr:col>
      <xdr:colOff>282738</xdr:colOff>
      <xdr:row>1</xdr:row>
      <xdr:rowOff>93097</xdr:rowOff>
    </xdr:from>
    <xdr:to>
      <xdr:col>10</xdr:col>
      <xdr:colOff>2757738</xdr:colOff>
      <xdr:row>6</xdr:row>
      <xdr:rowOff>398378</xdr:rowOff>
    </xdr:to>
    <xdr:pic>
      <xdr:nvPicPr>
        <xdr:cNvPr id="17" name="Imagem 16">
          <a:hlinkClick xmlns:r="http://schemas.openxmlformats.org/officeDocument/2006/relationships" r:id="rId9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64413" y="388372"/>
          <a:ext cx="2475000" cy="1419706"/>
        </a:xfrm>
        <a:prstGeom prst="rect">
          <a:avLst/>
        </a:prstGeom>
      </xdr:spPr>
    </xdr:pic>
    <xdr:clientData/>
  </xdr:twoCellAnchor>
  <xdr:twoCellAnchor editAs="oneCell">
    <xdr:from>
      <xdr:col>10</xdr:col>
      <xdr:colOff>2756780</xdr:colOff>
      <xdr:row>2</xdr:row>
      <xdr:rowOff>38611</xdr:rowOff>
    </xdr:from>
    <xdr:to>
      <xdr:col>11</xdr:col>
      <xdr:colOff>19051</xdr:colOff>
      <xdr:row>6</xdr:row>
      <xdr:rowOff>189823</xdr:rowOff>
    </xdr:to>
    <xdr:pic>
      <xdr:nvPicPr>
        <xdr:cNvPr id="18" name="Imagem 1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8480" y="333886"/>
          <a:ext cx="1253246" cy="10846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2571750</xdr:colOff>
      <xdr:row>23</xdr:row>
      <xdr:rowOff>47625</xdr:rowOff>
    </xdr:from>
    <xdr:to>
      <xdr:col>10</xdr:col>
      <xdr:colOff>3939750</xdr:colOff>
      <xdr:row>24</xdr:row>
      <xdr:rowOff>161925</xdr:rowOff>
    </xdr:to>
    <xdr:sp macro="" textlink="">
      <xdr:nvSpPr>
        <xdr:cNvPr id="20" name="Retângulo 19">
          <a:hlinkClick xmlns:r="http://schemas.openxmlformats.org/officeDocument/2006/relationships" r:id="rId5"/>
        </xdr:cNvPr>
        <xdr:cNvSpPr/>
      </xdr:nvSpPr>
      <xdr:spPr>
        <a:xfrm>
          <a:off x="8686800" y="4686300"/>
          <a:ext cx="1368000" cy="304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visualizar</a:t>
          </a:r>
          <a:r>
            <a:rPr lang="pt-BR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dados</a:t>
          </a:r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0</xdr:row>
      <xdr:rowOff>28575</xdr:rowOff>
    </xdr:from>
    <xdr:ext cx="3224784" cy="1249680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8575"/>
          <a:ext cx="3224784" cy="1249680"/>
        </a:xfrm>
        <a:prstGeom prst="rect">
          <a:avLst/>
        </a:prstGeom>
      </xdr:spPr>
    </xdr:pic>
    <xdr:clientData/>
  </xdr:oneCellAnchor>
  <xdr:twoCellAnchor>
    <xdr:from>
      <xdr:col>1</xdr:col>
      <xdr:colOff>161925</xdr:colOff>
      <xdr:row>0</xdr:row>
      <xdr:rowOff>152400</xdr:rowOff>
    </xdr:from>
    <xdr:to>
      <xdr:col>2</xdr:col>
      <xdr:colOff>381000</xdr:colOff>
      <xdr:row>2</xdr:row>
      <xdr:rowOff>266700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161925" y="152400"/>
          <a:ext cx="828675" cy="4381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retornar ao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0</xdr:row>
      <xdr:rowOff>95251</xdr:rowOff>
    </xdr:from>
    <xdr:to>
      <xdr:col>6</xdr:col>
      <xdr:colOff>561976</xdr:colOff>
      <xdr:row>1</xdr:row>
      <xdr:rowOff>498201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4876" y="95251"/>
          <a:ext cx="3124200" cy="1145900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0</xdr:row>
      <xdr:rowOff>161925</xdr:rowOff>
    </xdr:from>
    <xdr:to>
      <xdr:col>2</xdr:col>
      <xdr:colOff>419100</xdr:colOff>
      <xdr:row>0</xdr:row>
      <xdr:rowOff>600075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200025" y="161925"/>
          <a:ext cx="828675" cy="4381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retornar ao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222834</xdr:rowOff>
    </xdr:from>
    <xdr:to>
      <xdr:col>9</xdr:col>
      <xdr:colOff>23043</xdr:colOff>
      <xdr:row>1</xdr:row>
      <xdr:rowOff>224540</xdr:rowOff>
    </xdr:to>
    <xdr:grpSp>
      <xdr:nvGrpSpPr>
        <xdr:cNvPr id="2" name="Grupo 1"/>
        <xdr:cNvGrpSpPr>
          <a:grpSpLocks noChangeAspect="1"/>
        </xdr:cNvGrpSpPr>
      </xdr:nvGrpSpPr>
      <xdr:grpSpPr>
        <a:xfrm>
          <a:off x="1733550" y="222834"/>
          <a:ext cx="3490143" cy="744656"/>
          <a:chOff x="1489974" y="4799012"/>
          <a:chExt cx="6953477" cy="1483592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89974" y="4799012"/>
            <a:ext cx="6953477" cy="799791"/>
          </a:xfrm>
          <a:prstGeom prst="rect">
            <a:avLst/>
          </a:prstGeom>
        </xdr:spPr>
      </xdr:pic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91996" y="5539654"/>
            <a:ext cx="6905626" cy="74295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190500</xdr:colOff>
      <xdr:row>0</xdr:row>
      <xdr:rowOff>161925</xdr:rowOff>
    </xdr:from>
    <xdr:to>
      <xdr:col>2</xdr:col>
      <xdr:colOff>409575</xdr:colOff>
      <xdr:row>0</xdr:row>
      <xdr:rowOff>600075</xdr:rowOff>
    </xdr:to>
    <xdr:sp macro="" textlink="">
      <xdr:nvSpPr>
        <xdr:cNvPr id="9" name="Retângulo 8">
          <a:hlinkClick xmlns:r="http://schemas.openxmlformats.org/officeDocument/2006/relationships" r:id="rId3"/>
        </xdr:cNvPr>
        <xdr:cNvSpPr/>
      </xdr:nvSpPr>
      <xdr:spPr>
        <a:xfrm>
          <a:off x="428625" y="161925"/>
          <a:ext cx="828675" cy="4381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retornar ao menu</a:t>
          </a:r>
        </a:p>
      </xdr:txBody>
    </xdr:sp>
    <xdr:clientData/>
  </xdr:twoCellAnchor>
  <xdr:twoCellAnchor editAs="oneCell">
    <xdr:from>
      <xdr:col>9</xdr:col>
      <xdr:colOff>57150</xdr:colOff>
      <xdr:row>0</xdr:row>
      <xdr:rowOff>381000</xdr:rowOff>
    </xdr:from>
    <xdr:to>
      <xdr:col>13</xdr:col>
      <xdr:colOff>495300</xdr:colOff>
      <xdr:row>1</xdr:row>
      <xdr:rowOff>310955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22" t="37367" b="17082"/>
        <a:stretch/>
      </xdr:blipFill>
      <xdr:spPr>
        <a:xfrm>
          <a:off x="5257800" y="381000"/>
          <a:ext cx="2733675" cy="672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2"/>
  <sheetViews>
    <sheetView showGridLines="0" showRowColHeaders="0" tabSelected="1" workbookViewId="0"/>
  </sheetViews>
  <sheetFormatPr defaultRowHeight="14.25" x14ac:dyDescent="0.2"/>
  <cols>
    <col min="1" max="1" width="1.5703125" style="90" customWidth="1"/>
    <col min="2" max="7" width="9.140625" style="90"/>
    <col min="8" max="8" width="1.5703125" style="90" customWidth="1"/>
    <col min="9" max="9" width="32.5703125" style="90" customWidth="1"/>
    <col min="10" max="10" width="1.140625" style="90" customWidth="1"/>
    <col min="11" max="11" width="59.85546875" style="90" bestFit="1" customWidth="1"/>
    <col min="12" max="16384" width="9.140625" style="90"/>
  </cols>
  <sheetData>
    <row r="1" spans="1:13" ht="8.25" customHeight="1" x14ac:dyDescent="0.2">
      <c r="A1" s="89"/>
    </row>
    <row r="3" spans="1:13" ht="15" x14ac:dyDescent="0.2">
      <c r="D3" s="80"/>
      <c r="F3" s="80"/>
      <c r="G3" s="80"/>
      <c r="H3" s="80"/>
      <c r="I3" s="80"/>
      <c r="J3" s="80"/>
      <c r="K3" s="80"/>
      <c r="L3" s="80"/>
      <c r="M3" s="80"/>
    </row>
    <row r="4" spans="1:13" ht="30" customHeight="1" x14ac:dyDescent="0.2">
      <c r="C4" s="99" t="s">
        <v>68</v>
      </c>
      <c r="D4" s="99"/>
      <c r="E4" s="99"/>
      <c r="F4" s="99"/>
      <c r="G4" s="99"/>
      <c r="I4" s="98" t="s">
        <v>69</v>
      </c>
    </row>
    <row r="5" spans="1:13" x14ac:dyDescent="0.2">
      <c r="G5" s="78"/>
      <c r="I5" s="98"/>
    </row>
    <row r="6" spans="1:13" x14ac:dyDescent="0.2">
      <c r="G6" s="79"/>
      <c r="I6" s="98"/>
    </row>
    <row r="7" spans="1:13" ht="39.75" customHeight="1" x14ac:dyDescent="0.2">
      <c r="G7" s="78"/>
      <c r="I7" s="91"/>
    </row>
    <row r="8" spans="1:13" ht="15" customHeight="1" x14ac:dyDescent="0.2">
      <c r="I8" s="95" t="s">
        <v>63</v>
      </c>
      <c r="J8" s="54"/>
      <c r="K8" s="83"/>
    </row>
    <row r="9" spans="1:13" x14ac:dyDescent="0.2">
      <c r="I9" s="96"/>
      <c r="J9" s="54"/>
      <c r="K9" s="84" t="s">
        <v>71</v>
      </c>
    </row>
    <row r="10" spans="1:13" x14ac:dyDescent="0.2">
      <c r="I10" s="96"/>
      <c r="J10" s="54"/>
      <c r="K10" s="84" t="s">
        <v>72</v>
      </c>
    </row>
    <row r="11" spans="1:13" x14ac:dyDescent="0.2">
      <c r="I11" s="96"/>
      <c r="J11" s="54"/>
      <c r="K11" s="85" t="s">
        <v>91</v>
      </c>
    </row>
    <row r="12" spans="1:13" x14ac:dyDescent="0.2">
      <c r="I12" s="96"/>
      <c r="J12" s="54"/>
      <c r="K12" s="85" t="s">
        <v>90</v>
      </c>
    </row>
    <row r="13" spans="1:13" x14ac:dyDescent="0.2">
      <c r="I13" s="97"/>
      <c r="J13" s="54"/>
      <c r="K13" s="86"/>
    </row>
    <row r="14" spans="1:13" x14ac:dyDescent="0.2">
      <c r="I14" s="54"/>
      <c r="J14" s="54"/>
      <c r="K14" s="54"/>
    </row>
    <row r="15" spans="1:13" x14ac:dyDescent="0.2">
      <c r="I15" s="54"/>
      <c r="J15" s="54"/>
      <c r="K15" s="54"/>
    </row>
    <row r="16" spans="1:13" ht="15" customHeight="1" x14ac:dyDescent="0.2">
      <c r="I16" s="95" t="s">
        <v>73</v>
      </c>
      <c r="J16" s="54"/>
      <c r="K16" s="83"/>
    </row>
    <row r="17" spans="9:11" x14ac:dyDescent="0.2">
      <c r="I17" s="96"/>
      <c r="J17" s="54"/>
      <c r="K17" s="84" t="s">
        <v>74</v>
      </c>
    </row>
    <row r="18" spans="9:11" x14ac:dyDescent="0.2">
      <c r="I18" s="96"/>
      <c r="J18" s="54"/>
      <c r="K18" s="84" t="s">
        <v>75</v>
      </c>
    </row>
    <row r="19" spans="9:11" x14ac:dyDescent="0.2">
      <c r="I19" s="96"/>
      <c r="J19" s="54"/>
      <c r="K19" s="84" t="s">
        <v>88</v>
      </c>
    </row>
    <row r="20" spans="9:11" x14ac:dyDescent="0.2">
      <c r="I20" s="96"/>
      <c r="J20" s="54"/>
      <c r="K20" s="85" t="s">
        <v>82</v>
      </c>
    </row>
    <row r="21" spans="9:11" x14ac:dyDescent="0.2">
      <c r="I21" s="97"/>
      <c r="J21" s="54"/>
      <c r="K21" s="86"/>
    </row>
    <row r="22" spans="9:11" x14ac:dyDescent="0.2">
      <c r="I22" s="54"/>
      <c r="J22" s="54"/>
      <c r="K22" s="54"/>
    </row>
    <row r="23" spans="9:11" x14ac:dyDescent="0.2">
      <c r="I23" s="54"/>
      <c r="J23" s="54"/>
      <c r="K23" s="54"/>
    </row>
    <row r="24" spans="9:11" ht="15" customHeight="1" x14ac:dyDescent="0.2">
      <c r="I24" s="95" t="s">
        <v>70</v>
      </c>
      <c r="J24" s="54"/>
      <c r="K24" s="83"/>
    </row>
    <row r="25" spans="9:11" x14ac:dyDescent="0.2">
      <c r="I25" s="96"/>
      <c r="J25" s="54"/>
      <c r="K25" s="84" t="s">
        <v>76</v>
      </c>
    </row>
    <row r="26" spans="9:11" x14ac:dyDescent="0.2">
      <c r="I26" s="96"/>
      <c r="J26" s="54"/>
      <c r="K26" s="84" t="s">
        <v>75</v>
      </c>
    </row>
    <row r="27" spans="9:11" x14ac:dyDescent="0.2">
      <c r="I27" s="96"/>
      <c r="J27" s="54"/>
      <c r="K27" s="85" t="s">
        <v>83</v>
      </c>
    </row>
    <row r="28" spans="9:11" x14ac:dyDescent="0.2">
      <c r="I28" s="96"/>
      <c r="J28" s="54"/>
      <c r="K28" s="85" t="s">
        <v>82</v>
      </c>
    </row>
    <row r="29" spans="9:11" x14ac:dyDescent="0.2">
      <c r="I29" s="97"/>
      <c r="J29" s="54"/>
      <c r="K29" s="86"/>
    </row>
    <row r="30" spans="9:11" x14ac:dyDescent="0.2">
      <c r="I30" s="54"/>
      <c r="J30" s="54"/>
      <c r="K30" s="54"/>
    </row>
    <row r="31" spans="9:11" x14ac:dyDescent="0.2">
      <c r="I31" s="87" t="s">
        <v>77</v>
      </c>
      <c r="J31" s="54"/>
      <c r="K31" s="88" t="s">
        <v>89</v>
      </c>
    </row>
    <row r="32" spans="9:11" x14ac:dyDescent="0.2">
      <c r="I32" s="54"/>
      <c r="J32" s="54"/>
      <c r="K32" s="54"/>
    </row>
  </sheetData>
  <mergeCells count="5">
    <mergeCell ref="I8:I13"/>
    <mergeCell ref="I16:I21"/>
    <mergeCell ref="I24:I29"/>
    <mergeCell ref="I4:I6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XEO126"/>
  <sheetViews>
    <sheetView showGridLines="0" showRowColHeaders="0" topLeftCell="B1" zoomScaleNormal="100" workbookViewId="0">
      <pane xSplit="2" ySplit="6" topLeftCell="D7" activePane="bottomRight" state="frozen"/>
      <selection sqref="A1:C2"/>
      <selection pane="topRight" sqref="A1:C2"/>
      <selection pane="bottomLeft" sqref="A1:C2"/>
      <selection pane="bottomRight" sqref="A1:C3"/>
    </sheetView>
  </sheetViews>
  <sheetFormatPr defaultColWidth="9.140625" defaultRowHeight="12.75" x14ac:dyDescent="0.2"/>
  <cols>
    <col min="1" max="1" width="0" style="54" hidden="1" customWidth="1"/>
    <col min="2" max="2" width="9.140625" style="54"/>
    <col min="3" max="3" width="9" style="57" customWidth="1"/>
    <col min="4" max="4" width="19" style="56" bestFit="1" customWidth="1"/>
    <col min="5" max="5" width="16.5703125" style="55" customWidth="1"/>
    <col min="6" max="6" width="22.85546875" style="55" customWidth="1"/>
    <col min="7" max="7" width="26.42578125" style="55" customWidth="1"/>
    <col min="8" max="8" width="2.7109375" style="54" customWidth="1"/>
    <col min="9" max="9" width="19" style="54" bestFit="1" customWidth="1"/>
    <col min="10" max="10" width="16.5703125" style="54" customWidth="1"/>
    <col min="11" max="11" width="22.85546875" style="54" customWidth="1"/>
    <col min="12" max="12" width="26.42578125" style="54" customWidth="1"/>
    <col min="13" max="13" width="2.7109375" style="54" customWidth="1"/>
    <col min="14" max="14" width="19" style="54" bestFit="1" customWidth="1"/>
    <col min="15" max="15" width="16.5703125" style="54" customWidth="1"/>
    <col min="16" max="16" width="22.85546875" style="54" customWidth="1"/>
    <col min="17" max="17" width="26.42578125" style="54" customWidth="1"/>
    <col min="18" max="18" width="2.7109375" style="54" customWidth="1"/>
    <col min="19" max="19" width="19" style="54" bestFit="1" customWidth="1"/>
    <col min="20" max="20" width="16.5703125" style="54" customWidth="1"/>
    <col min="21" max="21" width="22.85546875" style="54" customWidth="1"/>
    <col min="22" max="22" width="26.42578125" style="54" customWidth="1"/>
    <col min="23" max="23" width="3.5703125" style="54" customWidth="1"/>
    <col min="24" max="24" width="19" style="54" bestFit="1" customWidth="1"/>
    <col min="25" max="25" width="16.5703125" style="54" customWidth="1"/>
    <col min="26" max="26" width="22.85546875" style="54" customWidth="1"/>
    <col min="27" max="27" width="26.42578125" style="54" customWidth="1"/>
    <col min="28" max="28" width="2.7109375" style="54" customWidth="1"/>
    <col min="29" max="29" width="27.42578125" style="54" customWidth="1"/>
    <col min="30" max="30" width="24.140625" style="54" customWidth="1"/>
    <col min="31" max="31" width="1.28515625" style="54" customWidth="1"/>
    <col min="32" max="33" width="26" style="54" customWidth="1"/>
    <col min="34" max="16384" width="9.140625" style="54"/>
  </cols>
  <sheetData>
    <row r="1" spans="1:16369" ht="12.75" customHeight="1" x14ac:dyDescent="0.2">
      <c r="A1" s="100"/>
      <c r="B1" s="100"/>
      <c r="C1" s="100"/>
      <c r="G1" s="102" t="s">
        <v>66</v>
      </c>
      <c r="H1" s="102"/>
      <c r="I1" s="102"/>
      <c r="J1" s="102"/>
      <c r="K1" s="102"/>
      <c r="L1" s="15"/>
    </row>
    <row r="2" spans="1:16369" x14ac:dyDescent="0.2">
      <c r="A2" s="100"/>
      <c r="B2" s="100"/>
      <c r="C2" s="100"/>
      <c r="G2" s="102"/>
      <c r="H2" s="102"/>
      <c r="I2" s="102"/>
      <c r="J2" s="102"/>
      <c r="K2" s="102"/>
      <c r="L2" s="15"/>
    </row>
    <row r="3" spans="1:16369" ht="75.75" customHeight="1" x14ac:dyDescent="0.2">
      <c r="A3" s="101"/>
      <c r="B3" s="101"/>
      <c r="C3" s="101"/>
      <c r="G3" s="102"/>
      <c r="H3" s="102"/>
      <c r="I3" s="102"/>
      <c r="J3" s="102"/>
      <c r="K3" s="102"/>
      <c r="L3" s="15"/>
    </row>
    <row r="4" spans="1:16369" s="63" customFormat="1" ht="56.25" customHeight="1" x14ac:dyDescent="0.25">
      <c r="A4" s="107" t="s">
        <v>9</v>
      </c>
      <c r="B4" s="107"/>
      <c r="C4" s="107"/>
      <c r="D4" s="109" t="s">
        <v>61</v>
      </c>
      <c r="E4" s="109"/>
      <c r="F4" s="109"/>
      <c r="G4" s="109"/>
      <c r="I4" s="103" t="s">
        <v>60</v>
      </c>
      <c r="J4" s="103"/>
      <c r="K4" s="103"/>
      <c r="L4" s="103"/>
      <c r="N4" s="110" t="s">
        <v>59</v>
      </c>
      <c r="O4" s="110"/>
      <c r="P4" s="110"/>
      <c r="Q4" s="110"/>
      <c r="S4" s="103" t="s">
        <v>57</v>
      </c>
      <c r="T4" s="103"/>
      <c r="U4" s="103"/>
      <c r="V4" s="103"/>
      <c r="X4" s="111" t="s">
        <v>58</v>
      </c>
      <c r="Y4" s="111"/>
      <c r="Z4" s="111"/>
      <c r="AA4" s="111"/>
      <c r="AC4" s="75" t="s">
        <v>78</v>
      </c>
      <c r="AD4" s="75" t="s">
        <v>79</v>
      </c>
      <c r="AF4" s="75" t="s">
        <v>80</v>
      </c>
      <c r="AG4" s="75" t="s">
        <v>81</v>
      </c>
    </row>
    <row r="5" spans="1:16369" ht="44.25" customHeight="1" x14ac:dyDescent="0.2">
      <c r="A5" s="107" t="s">
        <v>2</v>
      </c>
      <c r="B5" s="107"/>
      <c r="C5" s="107"/>
      <c r="D5" s="67" t="s">
        <v>56</v>
      </c>
      <c r="E5" s="68" t="s">
        <v>62</v>
      </c>
      <c r="F5" s="68" t="s">
        <v>86</v>
      </c>
      <c r="G5" s="68" t="s">
        <v>84</v>
      </c>
      <c r="H5" s="60"/>
      <c r="I5" s="69" t="str">
        <f>D5</f>
        <v>Todos os empreeendimentos</v>
      </c>
      <c r="J5" s="70" t="str">
        <f>E5</f>
        <v>Médio e Alto Padrão (MAP)</v>
      </c>
      <c r="K5" s="70" t="str">
        <f>F5</f>
        <v>Minha Casa Minha Vida (MCMV) / Programa Casa Verde Amarela (CVA)</v>
      </c>
      <c r="L5" s="70" t="str">
        <f>G5</f>
        <v>Outros empreendimentos ou unidades sem informação</v>
      </c>
      <c r="M5" s="60"/>
      <c r="N5" s="71" t="str">
        <f>D5</f>
        <v>Todos os empreeendimentos</v>
      </c>
      <c r="O5" s="72" t="str">
        <f>E5</f>
        <v>Médio e Alto Padrão (MAP)</v>
      </c>
      <c r="P5" s="72" t="str">
        <f>F5</f>
        <v>Minha Casa Minha Vida (MCMV) / Programa Casa Verde Amarela (CVA)</v>
      </c>
      <c r="Q5" s="72" t="str">
        <f>G5</f>
        <v>Outros empreendimentos ou unidades sem informação</v>
      </c>
      <c r="R5" s="60"/>
      <c r="S5" s="69" t="str">
        <f>D5</f>
        <v>Todos os empreeendimentos</v>
      </c>
      <c r="T5" s="70" t="str">
        <f>E5</f>
        <v>Médio e Alto Padrão (MAP)</v>
      </c>
      <c r="U5" s="70" t="str">
        <f>F5</f>
        <v>Minha Casa Minha Vida (MCMV) / Programa Casa Verde Amarela (CVA)</v>
      </c>
      <c r="V5" s="70" t="str">
        <f>G5</f>
        <v>Outros empreendimentos ou unidades sem informação</v>
      </c>
      <c r="W5" s="60"/>
      <c r="X5" s="73" t="str">
        <f>D5</f>
        <v>Todos os empreeendimentos</v>
      </c>
      <c r="Y5" s="74" t="str">
        <f>E5</f>
        <v>Médio e Alto Padrão (MAP)</v>
      </c>
      <c r="Z5" s="74" t="str">
        <f>F5</f>
        <v>Minha Casa Minha Vida (MCMV) / Programa Casa Verde Amarela (CVA)</v>
      </c>
      <c r="AA5" s="74" t="str">
        <f>G5</f>
        <v>Outros empreendimentos ou unidades sem informação</v>
      </c>
      <c r="AB5" s="60"/>
      <c r="AC5" s="76" t="s">
        <v>56</v>
      </c>
      <c r="AD5" s="76" t="s">
        <v>56</v>
      </c>
      <c r="AE5" s="60"/>
      <c r="AF5" s="76" t="s">
        <v>56</v>
      </c>
      <c r="AG5" s="76" t="s">
        <v>56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60"/>
      <c r="OS5" s="60"/>
      <c r="OT5" s="60"/>
      <c r="OU5" s="60"/>
      <c r="OV5" s="60"/>
      <c r="OW5" s="60"/>
      <c r="OX5" s="60"/>
      <c r="OY5" s="60"/>
      <c r="OZ5" s="60"/>
      <c r="PA5" s="60"/>
      <c r="PB5" s="60"/>
      <c r="PC5" s="60"/>
      <c r="PD5" s="60"/>
      <c r="PE5" s="60"/>
      <c r="PF5" s="60"/>
      <c r="PG5" s="60"/>
      <c r="PH5" s="60"/>
      <c r="PI5" s="60"/>
      <c r="PJ5" s="60"/>
      <c r="PK5" s="60"/>
      <c r="PL5" s="60"/>
      <c r="PM5" s="60"/>
      <c r="PN5" s="60"/>
      <c r="PO5" s="60"/>
      <c r="PP5" s="60"/>
      <c r="PQ5" s="60"/>
      <c r="PR5" s="60"/>
      <c r="PS5" s="60"/>
      <c r="PT5" s="60"/>
      <c r="PU5" s="60"/>
      <c r="PV5" s="60"/>
      <c r="PW5" s="60"/>
      <c r="PX5" s="60"/>
      <c r="PY5" s="60"/>
      <c r="PZ5" s="60"/>
      <c r="QA5" s="60"/>
      <c r="QB5" s="60"/>
      <c r="QC5" s="60"/>
      <c r="QD5" s="60"/>
      <c r="QE5" s="60"/>
      <c r="QF5" s="60"/>
      <c r="QG5" s="60"/>
      <c r="QH5" s="60"/>
      <c r="QI5" s="60"/>
      <c r="QJ5" s="60"/>
      <c r="QK5" s="60"/>
      <c r="QL5" s="60"/>
      <c r="QM5" s="60"/>
      <c r="QN5" s="60"/>
      <c r="QO5" s="60"/>
      <c r="QP5" s="60"/>
      <c r="QQ5" s="60"/>
      <c r="QR5" s="60"/>
      <c r="QS5" s="60"/>
      <c r="QT5" s="60"/>
      <c r="QU5" s="60"/>
      <c r="QV5" s="60"/>
      <c r="QW5" s="60"/>
      <c r="QX5" s="60"/>
      <c r="QY5" s="60"/>
      <c r="QZ5" s="60"/>
      <c r="RA5" s="60"/>
      <c r="RB5" s="60"/>
      <c r="RC5" s="60"/>
      <c r="RD5" s="60"/>
      <c r="RE5" s="60"/>
      <c r="RF5" s="60"/>
      <c r="RG5" s="60"/>
      <c r="RH5" s="60"/>
      <c r="RI5" s="60"/>
      <c r="RJ5" s="60"/>
      <c r="RK5" s="60"/>
      <c r="RL5" s="60"/>
      <c r="RM5" s="60"/>
      <c r="RN5" s="60"/>
      <c r="RO5" s="60"/>
      <c r="RP5" s="60"/>
      <c r="RQ5" s="60"/>
      <c r="RR5" s="60"/>
      <c r="RS5" s="60"/>
      <c r="RT5" s="60"/>
      <c r="RU5" s="60"/>
      <c r="RV5" s="60"/>
      <c r="RW5" s="60"/>
      <c r="RX5" s="60"/>
      <c r="RY5" s="60"/>
      <c r="RZ5" s="60"/>
      <c r="SA5" s="60"/>
      <c r="SB5" s="60"/>
      <c r="SC5" s="60"/>
      <c r="SD5" s="60"/>
      <c r="SE5" s="60"/>
      <c r="SF5" s="60"/>
      <c r="SG5" s="60"/>
      <c r="SH5" s="60"/>
      <c r="SI5" s="60"/>
      <c r="SJ5" s="60"/>
      <c r="SK5" s="60"/>
      <c r="SL5" s="60"/>
      <c r="SM5" s="60"/>
      <c r="SN5" s="60"/>
      <c r="SO5" s="60"/>
      <c r="SP5" s="60"/>
      <c r="SQ5" s="60"/>
      <c r="SR5" s="60"/>
      <c r="SS5" s="60"/>
      <c r="ST5" s="60"/>
      <c r="SU5" s="60"/>
      <c r="SV5" s="60"/>
      <c r="SW5" s="60"/>
      <c r="SX5" s="60"/>
      <c r="SY5" s="60"/>
      <c r="SZ5" s="60"/>
      <c r="TA5" s="60"/>
      <c r="TB5" s="60"/>
      <c r="TC5" s="60"/>
      <c r="TD5" s="60"/>
      <c r="TE5" s="60"/>
      <c r="TF5" s="60"/>
      <c r="TG5" s="60"/>
      <c r="TH5" s="60"/>
      <c r="TI5" s="60"/>
      <c r="TJ5" s="60"/>
      <c r="TK5" s="60"/>
      <c r="TL5" s="60"/>
      <c r="TM5" s="60"/>
      <c r="TN5" s="60"/>
      <c r="TO5" s="60"/>
      <c r="TP5" s="60"/>
      <c r="TQ5" s="60"/>
      <c r="TR5" s="60"/>
      <c r="TS5" s="60"/>
      <c r="TT5" s="60"/>
      <c r="TU5" s="60"/>
      <c r="TV5" s="60"/>
      <c r="TW5" s="60"/>
      <c r="TX5" s="60"/>
      <c r="TY5" s="60"/>
      <c r="TZ5" s="60"/>
      <c r="UA5" s="60"/>
      <c r="UB5" s="60"/>
      <c r="UC5" s="60"/>
      <c r="UD5" s="60"/>
      <c r="UE5" s="60"/>
      <c r="UF5" s="60"/>
      <c r="UG5" s="60"/>
      <c r="UH5" s="60"/>
      <c r="UI5" s="60"/>
      <c r="UJ5" s="60"/>
      <c r="UK5" s="60"/>
      <c r="UL5" s="60"/>
      <c r="UM5" s="60"/>
      <c r="UN5" s="60"/>
      <c r="UO5" s="60"/>
      <c r="UP5" s="60"/>
      <c r="UQ5" s="60"/>
      <c r="UR5" s="60"/>
      <c r="US5" s="60"/>
      <c r="UT5" s="60"/>
      <c r="UU5" s="60"/>
      <c r="UV5" s="60"/>
      <c r="UW5" s="60"/>
      <c r="UX5" s="60"/>
      <c r="UY5" s="60"/>
      <c r="UZ5" s="60"/>
      <c r="VA5" s="60"/>
      <c r="VB5" s="60"/>
      <c r="VC5" s="60"/>
      <c r="VD5" s="60"/>
      <c r="VE5" s="60"/>
      <c r="VF5" s="60"/>
      <c r="VG5" s="60"/>
      <c r="VH5" s="60"/>
      <c r="VI5" s="60"/>
      <c r="VJ5" s="60"/>
      <c r="VK5" s="60"/>
      <c r="VL5" s="60"/>
      <c r="VM5" s="60"/>
      <c r="VN5" s="60"/>
      <c r="VO5" s="60"/>
      <c r="VP5" s="60"/>
      <c r="VQ5" s="60"/>
      <c r="VR5" s="60"/>
      <c r="VS5" s="60"/>
      <c r="VT5" s="60"/>
      <c r="VU5" s="60"/>
      <c r="VV5" s="60"/>
      <c r="VW5" s="60"/>
      <c r="VX5" s="60"/>
      <c r="VY5" s="60"/>
      <c r="VZ5" s="60"/>
      <c r="WA5" s="60"/>
      <c r="WB5" s="60"/>
      <c r="WC5" s="60"/>
      <c r="WD5" s="60"/>
      <c r="WE5" s="60"/>
      <c r="WF5" s="60"/>
      <c r="WG5" s="60"/>
      <c r="WH5" s="60"/>
      <c r="WI5" s="60"/>
      <c r="WJ5" s="60"/>
      <c r="WK5" s="60"/>
      <c r="WL5" s="60"/>
      <c r="WM5" s="60"/>
      <c r="WN5" s="60"/>
      <c r="WO5" s="60"/>
      <c r="WP5" s="60"/>
      <c r="WQ5" s="60"/>
      <c r="WR5" s="60"/>
      <c r="WS5" s="60"/>
      <c r="WT5" s="60"/>
      <c r="WU5" s="60"/>
      <c r="WV5" s="60"/>
      <c r="WW5" s="60"/>
      <c r="WX5" s="60"/>
      <c r="WY5" s="60"/>
      <c r="WZ5" s="60"/>
      <c r="XA5" s="60"/>
      <c r="XB5" s="60"/>
      <c r="XC5" s="60"/>
      <c r="XD5" s="60"/>
      <c r="XE5" s="60"/>
      <c r="XF5" s="60"/>
      <c r="XG5" s="60"/>
      <c r="XH5" s="60"/>
      <c r="XI5" s="60"/>
      <c r="XJ5" s="60"/>
      <c r="XK5" s="60"/>
      <c r="XL5" s="60"/>
      <c r="XM5" s="60"/>
      <c r="XN5" s="60"/>
      <c r="XO5" s="60"/>
      <c r="XP5" s="60"/>
      <c r="XQ5" s="60"/>
      <c r="XR5" s="60"/>
      <c r="XS5" s="60"/>
      <c r="XT5" s="60"/>
      <c r="XU5" s="60"/>
      <c r="XV5" s="60"/>
      <c r="XW5" s="60"/>
      <c r="XX5" s="60"/>
      <c r="XY5" s="60"/>
      <c r="XZ5" s="60"/>
      <c r="YA5" s="60"/>
      <c r="YB5" s="60"/>
      <c r="YC5" s="60"/>
      <c r="YD5" s="60"/>
      <c r="YE5" s="60"/>
      <c r="YF5" s="60"/>
      <c r="YG5" s="60"/>
      <c r="YH5" s="60"/>
      <c r="YI5" s="60"/>
      <c r="YJ5" s="60"/>
      <c r="YK5" s="60"/>
      <c r="YL5" s="60"/>
      <c r="YM5" s="60"/>
      <c r="YN5" s="60"/>
      <c r="YO5" s="60"/>
      <c r="YP5" s="60"/>
      <c r="YQ5" s="60"/>
      <c r="YR5" s="60"/>
      <c r="YS5" s="60"/>
      <c r="YT5" s="60"/>
      <c r="YU5" s="60"/>
      <c r="YV5" s="60"/>
      <c r="YW5" s="60"/>
      <c r="YX5" s="60"/>
      <c r="YY5" s="60"/>
      <c r="YZ5" s="60"/>
      <c r="ZA5" s="60"/>
      <c r="ZB5" s="60"/>
      <c r="ZC5" s="60"/>
      <c r="ZD5" s="60"/>
      <c r="ZE5" s="60"/>
      <c r="ZF5" s="60"/>
      <c r="ZG5" s="60"/>
      <c r="ZH5" s="60"/>
      <c r="ZI5" s="60"/>
      <c r="ZJ5" s="60"/>
      <c r="ZK5" s="60"/>
      <c r="ZL5" s="60"/>
      <c r="ZM5" s="60"/>
      <c r="ZN5" s="60"/>
      <c r="ZO5" s="60"/>
      <c r="ZP5" s="60"/>
      <c r="ZQ5" s="60"/>
      <c r="ZR5" s="60"/>
      <c r="ZS5" s="60"/>
      <c r="ZT5" s="60"/>
      <c r="ZU5" s="60"/>
      <c r="ZV5" s="60"/>
      <c r="ZW5" s="60"/>
      <c r="ZX5" s="60"/>
      <c r="ZY5" s="60"/>
      <c r="ZZ5" s="60"/>
      <c r="AAA5" s="60"/>
      <c r="AAB5" s="60"/>
      <c r="AAC5" s="60"/>
      <c r="AAD5" s="60"/>
      <c r="AAE5" s="60"/>
      <c r="AAF5" s="60"/>
      <c r="AAG5" s="60"/>
      <c r="AAH5" s="60"/>
      <c r="AAI5" s="60"/>
      <c r="AAJ5" s="60"/>
      <c r="AAK5" s="60"/>
      <c r="AAL5" s="60"/>
      <c r="AAM5" s="60"/>
      <c r="AAN5" s="60"/>
      <c r="AAO5" s="60"/>
      <c r="AAP5" s="60"/>
      <c r="AAQ5" s="60"/>
      <c r="AAR5" s="60"/>
      <c r="AAS5" s="60"/>
      <c r="AAT5" s="60"/>
      <c r="AAU5" s="60"/>
      <c r="AAV5" s="60"/>
      <c r="AAW5" s="60"/>
      <c r="AAX5" s="60"/>
      <c r="AAY5" s="60"/>
      <c r="AAZ5" s="60"/>
      <c r="ABA5" s="60"/>
      <c r="ABB5" s="60"/>
      <c r="ABC5" s="60"/>
      <c r="ABD5" s="60"/>
      <c r="ABE5" s="60"/>
      <c r="ABF5" s="60"/>
      <c r="ABG5" s="60"/>
      <c r="ABH5" s="60"/>
      <c r="ABI5" s="60"/>
      <c r="ABJ5" s="60"/>
      <c r="ABK5" s="60"/>
      <c r="ABL5" s="60"/>
      <c r="ABM5" s="60"/>
      <c r="ABN5" s="60"/>
      <c r="ABO5" s="60"/>
      <c r="ABP5" s="60"/>
      <c r="ABQ5" s="60"/>
      <c r="ABR5" s="60"/>
      <c r="ABS5" s="60"/>
      <c r="ABT5" s="60"/>
      <c r="ABU5" s="60"/>
      <c r="ABV5" s="60"/>
      <c r="ABW5" s="60"/>
      <c r="ABX5" s="60"/>
      <c r="ABY5" s="60"/>
      <c r="ABZ5" s="60"/>
      <c r="ACA5" s="60"/>
      <c r="ACB5" s="60"/>
      <c r="ACC5" s="60"/>
      <c r="ACD5" s="60"/>
      <c r="ACE5" s="60"/>
      <c r="ACF5" s="60"/>
      <c r="ACG5" s="60"/>
      <c r="ACH5" s="60"/>
      <c r="ACI5" s="60"/>
      <c r="ACJ5" s="60"/>
      <c r="ACK5" s="60"/>
      <c r="ACL5" s="60"/>
      <c r="ACM5" s="60"/>
      <c r="ACN5" s="60"/>
      <c r="ACO5" s="60"/>
      <c r="ACP5" s="60"/>
      <c r="ACQ5" s="60"/>
      <c r="ACR5" s="60"/>
      <c r="ACS5" s="60"/>
      <c r="ACT5" s="60"/>
      <c r="ACU5" s="60"/>
      <c r="ACV5" s="60"/>
      <c r="ACW5" s="60"/>
      <c r="ACX5" s="60"/>
      <c r="ACY5" s="60"/>
      <c r="ACZ5" s="60"/>
      <c r="ADA5" s="60"/>
      <c r="ADB5" s="60"/>
      <c r="ADC5" s="60"/>
      <c r="ADD5" s="60"/>
      <c r="ADE5" s="60"/>
      <c r="ADF5" s="60"/>
      <c r="ADG5" s="60"/>
      <c r="ADH5" s="60"/>
      <c r="ADI5" s="60"/>
      <c r="ADJ5" s="60"/>
      <c r="ADK5" s="60"/>
      <c r="ADL5" s="60"/>
      <c r="ADM5" s="60"/>
      <c r="ADN5" s="60"/>
      <c r="ADO5" s="60"/>
      <c r="ADP5" s="60"/>
      <c r="ADQ5" s="60"/>
      <c r="ADR5" s="60"/>
      <c r="ADS5" s="60"/>
      <c r="ADT5" s="60"/>
      <c r="ADU5" s="60"/>
      <c r="ADV5" s="60"/>
      <c r="ADW5" s="60"/>
      <c r="ADX5" s="60"/>
      <c r="ADY5" s="60"/>
      <c r="ADZ5" s="60"/>
      <c r="AEA5" s="60"/>
      <c r="AEB5" s="60"/>
      <c r="AEC5" s="60"/>
      <c r="AED5" s="60"/>
      <c r="AEE5" s="60"/>
      <c r="AEF5" s="60"/>
      <c r="AEG5" s="60"/>
      <c r="AEH5" s="60"/>
      <c r="AEI5" s="60"/>
      <c r="AEJ5" s="60"/>
      <c r="AEK5" s="60"/>
      <c r="AEL5" s="60"/>
      <c r="AEM5" s="60"/>
      <c r="AEN5" s="60"/>
      <c r="AEO5" s="60"/>
      <c r="AEP5" s="60"/>
      <c r="AEQ5" s="60"/>
      <c r="AER5" s="60"/>
      <c r="AES5" s="60"/>
      <c r="AET5" s="60"/>
      <c r="AEU5" s="60"/>
      <c r="AEV5" s="60"/>
      <c r="AEW5" s="60"/>
      <c r="AEX5" s="60"/>
      <c r="AEY5" s="60"/>
      <c r="AEZ5" s="60"/>
      <c r="AFA5" s="60"/>
      <c r="AFB5" s="60"/>
      <c r="AFC5" s="60"/>
      <c r="AFD5" s="60"/>
      <c r="AFE5" s="60"/>
      <c r="AFF5" s="60"/>
      <c r="AFG5" s="60"/>
      <c r="AFH5" s="60"/>
      <c r="AFI5" s="60"/>
      <c r="AFJ5" s="60"/>
      <c r="AFK5" s="60"/>
      <c r="AFL5" s="60"/>
      <c r="AFM5" s="60"/>
      <c r="AFN5" s="60"/>
      <c r="AFO5" s="60"/>
      <c r="AFP5" s="60"/>
      <c r="AFQ5" s="60"/>
      <c r="AFR5" s="60"/>
      <c r="AFS5" s="60"/>
      <c r="AFT5" s="60"/>
      <c r="AFU5" s="60"/>
      <c r="AFV5" s="60"/>
      <c r="AFW5" s="60"/>
      <c r="AFX5" s="60"/>
      <c r="AFY5" s="60"/>
      <c r="AFZ5" s="60"/>
      <c r="AGA5" s="60"/>
      <c r="AGB5" s="60"/>
      <c r="AGC5" s="60"/>
      <c r="AGD5" s="60"/>
      <c r="AGE5" s="60"/>
      <c r="AGF5" s="60"/>
      <c r="AGG5" s="60"/>
      <c r="AGH5" s="60"/>
      <c r="AGI5" s="60"/>
      <c r="AGJ5" s="60"/>
      <c r="AGK5" s="60"/>
      <c r="AGL5" s="60"/>
      <c r="AGM5" s="60"/>
      <c r="AGN5" s="60"/>
      <c r="AGO5" s="60"/>
      <c r="AGP5" s="60"/>
      <c r="AGQ5" s="60"/>
      <c r="AGR5" s="60"/>
      <c r="AGS5" s="60"/>
      <c r="AGT5" s="60"/>
      <c r="AGU5" s="60"/>
      <c r="AGV5" s="60"/>
      <c r="AGW5" s="60"/>
      <c r="AGX5" s="60"/>
      <c r="AGY5" s="60"/>
      <c r="AGZ5" s="60"/>
      <c r="AHA5" s="60"/>
      <c r="AHB5" s="60"/>
      <c r="AHC5" s="60"/>
      <c r="AHD5" s="60"/>
      <c r="AHE5" s="60"/>
      <c r="AHF5" s="60"/>
      <c r="AHG5" s="60"/>
      <c r="AHH5" s="60"/>
      <c r="AHI5" s="60"/>
      <c r="AHJ5" s="60"/>
      <c r="AHK5" s="60"/>
      <c r="AHL5" s="60"/>
      <c r="AHM5" s="60"/>
      <c r="AHN5" s="60"/>
      <c r="AHO5" s="60"/>
      <c r="AHP5" s="60"/>
      <c r="AHQ5" s="60"/>
      <c r="AHR5" s="60"/>
      <c r="AHS5" s="60"/>
      <c r="AHT5" s="60"/>
      <c r="AHU5" s="60"/>
      <c r="AHV5" s="60"/>
      <c r="AHW5" s="60"/>
      <c r="AHX5" s="60"/>
      <c r="AHY5" s="60"/>
      <c r="AHZ5" s="60"/>
      <c r="AIA5" s="60"/>
      <c r="AIB5" s="60"/>
      <c r="AIC5" s="60"/>
      <c r="AID5" s="60"/>
      <c r="AIE5" s="60"/>
      <c r="AIF5" s="60"/>
      <c r="AIG5" s="60"/>
      <c r="AIH5" s="60"/>
      <c r="AII5" s="60"/>
      <c r="AIJ5" s="60"/>
      <c r="AIK5" s="60"/>
      <c r="AIL5" s="60"/>
      <c r="AIM5" s="60"/>
      <c r="AIN5" s="60"/>
      <c r="AIO5" s="60"/>
      <c r="AIP5" s="60"/>
      <c r="AIQ5" s="60"/>
      <c r="AIR5" s="60"/>
      <c r="AIS5" s="60"/>
      <c r="AIT5" s="60"/>
      <c r="AIU5" s="60"/>
      <c r="AIV5" s="60"/>
      <c r="AIW5" s="60"/>
      <c r="AIX5" s="60"/>
      <c r="AIY5" s="60"/>
      <c r="AIZ5" s="60"/>
      <c r="AJA5" s="60"/>
      <c r="AJB5" s="60"/>
      <c r="AJC5" s="60"/>
      <c r="AJD5" s="60"/>
      <c r="AJE5" s="60"/>
      <c r="AJF5" s="60"/>
      <c r="AJG5" s="60"/>
      <c r="AJH5" s="60"/>
      <c r="AJI5" s="60"/>
      <c r="AJJ5" s="60"/>
      <c r="AJK5" s="60"/>
      <c r="AJL5" s="60"/>
      <c r="AJM5" s="60"/>
      <c r="AJN5" s="60"/>
      <c r="AJO5" s="60"/>
      <c r="AJP5" s="60"/>
      <c r="AJQ5" s="60"/>
      <c r="AJR5" s="60"/>
      <c r="AJS5" s="60"/>
      <c r="AJT5" s="60"/>
      <c r="AJU5" s="60"/>
      <c r="AJV5" s="60"/>
      <c r="AJW5" s="60"/>
      <c r="AJX5" s="60"/>
      <c r="AJY5" s="60"/>
      <c r="AJZ5" s="60"/>
      <c r="AKA5" s="60"/>
      <c r="AKB5" s="60"/>
      <c r="AKC5" s="60"/>
      <c r="AKD5" s="60"/>
      <c r="AKE5" s="60"/>
      <c r="AKF5" s="60"/>
      <c r="AKG5" s="60"/>
      <c r="AKH5" s="60"/>
      <c r="AKI5" s="60"/>
      <c r="AKJ5" s="60"/>
      <c r="AKK5" s="60"/>
      <c r="AKL5" s="60"/>
      <c r="AKM5" s="60"/>
      <c r="AKN5" s="60"/>
      <c r="AKO5" s="60"/>
      <c r="AKP5" s="60"/>
      <c r="AKQ5" s="60"/>
      <c r="AKR5" s="60"/>
      <c r="AKS5" s="60"/>
      <c r="AKT5" s="60"/>
      <c r="AKU5" s="60"/>
      <c r="AKV5" s="60"/>
      <c r="AKW5" s="60"/>
      <c r="AKX5" s="60"/>
      <c r="AKY5" s="60"/>
      <c r="AKZ5" s="60"/>
      <c r="ALA5" s="60"/>
      <c r="ALB5" s="60"/>
      <c r="ALC5" s="60"/>
      <c r="ALD5" s="60"/>
      <c r="ALE5" s="60"/>
      <c r="ALF5" s="60"/>
      <c r="ALG5" s="60"/>
      <c r="ALH5" s="60"/>
      <c r="ALI5" s="60"/>
      <c r="ALJ5" s="60"/>
      <c r="ALK5" s="60"/>
      <c r="ALL5" s="60"/>
      <c r="ALM5" s="60"/>
      <c r="ALN5" s="60"/>
      <c r="ALO5" s="60"/>
      <c r="ALP5" s="60"/>
      <c r="ALQ5" s="60"/>
      <c r="ALR5" s="60"/>
      <c r="ALS5" s="60"/>
      <c r="ALT5" s="60"/>
      <c r="ALU5" s="60"/>
      <c r="ALV5" s="60"/>
      <c r="ALW5" s="60"/>
      <c r="ALX5" s="60"/>
      <c r="ALY5" s="60"/>
      <c r="ALZ5" s="60"/>
      <c r="AMA5" s="60"/>
      <c r="AMB5" s="60"/>
      <c r="AMC5" s="60"/>
      <c r="AMD5" s="60"/>
      <c r="AME5" s="60"/>
      <c r="AMF5" s="60"/>
      <c r="AMG5" s="60"/>
      <c r="AMH5" s="60"/>
      <c r="AMI5" s="60"/>
      <c r="AMJ5" s="60"/>
      <c r="AMK5" s="60"/>
      <c r="AML5" s="60"/>
      <c r="AMM5" s="60"/>
      <c r="AMN5" s="60"/>
      <c r="AMO5" s="60"/>
      <c r="AMP5" s="60"/>
      <c r="AMQ5" s="60"/>
      <c r="AMR5" s="60"/>
      <c r="AMS5" s="60"/>
      <c r="AMT5" s="60"/>
      <c r="AMU5" s="60"/>
      <c r="AMV5" s="60"/>
      <c r="AMW5" s="60"/>
      <c r="AMX5" s="60"/>
      <c r="AMY5" s="60"/>
      <c r="AMZ5" s="60"/>
      <c r="ANA5" s="60"/>
      <c r="ANB5" s="60"/>
      <c r="ANC5" s="60"/>
      <c r="AND5" s="60"/>
      <c r="ANE5" s="60"/>
      <c r="ANF5" s="60"/>
      <c r="ANG5" s="60"/>
      <c r="ANH5" s="60"/>
      <c r="ANI5" s="60"/>
      <c r="ANJ5" s="60"/>
      <c r="ANK5" s="60"/>
      <c r="ANL5" s="60"/>
      <c r="ANM5" s="60"/>
      <c r="ANN5" s="60"/>
      <c r="ANO5" s="60"/>
      <c r="ANP5" s="60"/>
      <c r="ANQ5" s="60"/>
      <c r="ANR5" s="60"/>
      <c r="ANS5" s="60"/>
      <c r="ANT5" s="60"/>
      <c r="ANU5" s="60"/>
      <c r="ANV5" s="60"/>
      <c r="ANW5" s="60"/>
      <c r="ANX5" s="60"/>
      <c r="ANY5" s="60"/>
      <c r="ANZ5" s="60"/>
      <c r="AOA5" s="60"/>
      <c r="AOB5" s="60"/>
      <c r="AOC5" s="60"/>
      <c r="AOD5" s="60"/>
      <c r="AOE5" s="60"/>
      <c r="AOF5" s="60"/>
      <c r="AOG5" s="60"/>
      <c r="AOH5" s="60"/>
      <c r="AOI5" s="60"/>
      <c r="AOJ5" s="60"/>
      <c r="AOK5" s="60"/>
      <c r="AOL5" s="60"/>
      <c r="AOM5" s="60"/>
      <c r="AON5" s="60"/>
      <c r="AOO5" s="60"/>
      <c r="AOP5" s="60"/>
      <c r="AOQ5" s="60"/>
      <c r="AOR5" s="60"/>
      <c r="AOS5" s="60"/>
      <c r="AOT5" s="60"/>
      <c r="AOU5" s="60"/>
      <c r="AOV5" s="60"/>
      <c r="AOW5" s="60"/>
      <c r="AOX5" s="60"/>
      <c r="AOY5" s="60"/>
      <c r="AOZ5" s="60"/>
      <c r="APA5" s="60"/>
      <c r="APB5" s="60"/>
      <c r="APC5" s="60"/>
      <c r="APD5" s="60"/>
      <c r="APE5" s="60"/>
      <c r="APF5" s="60"/>
      <c r="APG5" s="60"/>
      <c r="APH5" s="60"/>
      <c r="API5" s="60"/>
      <c r="APJ5" s="60"/>
      <c r="APK5" s="60"/>
      <c r="APL5" s="60"/>
      <c r="APM5" s="60"/>
      <c r="APN5" s="60"/>
      <c r="APO5" s="60"/>
      <c r="APP5" s="60"/>
      <c r="APQ5" s="60"/>
      <c r="APR5" s="60"/>
      <c r="APS5" s="60"/>
      <c r="APT5" s="60"/>
      <c r="APU5" s="60"/>
      <c r="APV5" s="60"/>
      <c r="APW5" s="60"/>
      <c r="APX5" s="60"/>
      <c r="APY5" s="60"/>
      <c r="APZ5" s="60"/>
      <c r="AQA5" s="60"/>
      <c r="AQB5" s="60"/>
      <c r="AQC5" s="60"/>
      <c r="AQD5" s="60"/>
      <c r="AQE5" s="60"/>
      <c r="AQF5" s="60"/>
      <c r="AQG5" s="60"/>
      <c r="AQH5" s="60"/>
      <c r="AQI5" s="60"/>
      <c r="AQJ5" s="60"/>
      <c r="AQK5" s="60"/>
      <c r="AQL5" s="60"/>
      <c r="AQM5" s="60"/>
      <c r="AQN5" s="60"/>
      <c r="AQO5" s="60"/>
      <c r="AQP5" s="60"/>
      <c r="AQQ5" s="60"/>
      <c r="AQR5" s="60"/>
      <c r="AQS5" s="60"/>
      <c r="AQT5" s="60"/>
      <c r="AQU5" s="60"/>
      <c r="AQV5" s="60"/>
      <c r="AQW5" s="60"/>
      <c r="AQX5" s="60"/>
      <c r="AQY5" s="60"/>
      <c r="AQZ5" s="60"/>
      <c r="ARA5" s="60"/>
      <c r="ARB5" s="60"/>
      <c r="ARC5" s="60"/>
      <c r="ARD5" s="60"/>
      <c r="ARE5" s="60"/>
      <c r="ARF5" s="60"/>
      <c r="ARG5" s="60"/>
      <c r="ARH5" s="60"/>
      <c r="ARI5" s="60"/>
      <c r="ARJ5" s="60"/>
      <c r="ARK5" s="60"/>
      <c r="ARL5" s="60"/>
      <c r="ARM5" s="60"/>
      <c r="ARN5" s="60"/>
      <c r="ARO5" s="60"/>
      <c r="ARP5" s="60"/>
      <c r="ARQ5" s="60"/>
      <c r="ARR5" s="60"/>
      <c r="ARS5" s="60"/>
      <c r="ART5" s="60"/>
      <c r="ARU5" s="60"/>
      <c r="ARV5" s="60"/>
      <c r="ARW5" s="60"/>
      <c r="ARX5" s="60"/>
      <c r="ARY5" s="60"/>
      <c r="ARZ5" s="60"/>
      <c r="ASA5" s="60"/>
      <c r="ASB5" s="60"/>
      <c r="ASC5" s="60"/>
      <c r="ASD5" s="60"/>
      <c r="ASE5" s="60"/>
      <c r="ASF5" s="60"/>
      <c r="ASG5" s="60"/>
      <c r="ASH5" s="60"/>
      <c r="ASI5" s="60"/>
      <c r="ASJ5" s="60"/>
      <c r="ASK5" s="60"/>
      <c r="ASL5" s="60"/>
      <c r="ASM5" s="60"/>
      <c r="ASN5" s="60"/>
      <c r="ASO5" s="60"/>
      <c r="ASP5" s="60"/>
      <c r="ASQ5" s="60"/>
      <c r="ASR5" s="60"/>
      <c r="ASS5" s="60"/>
      <c r="AST5" s="60"/>
      <c r="ASU5" s="60"/>
      <c r="ASV5" s="60"/>
      <c r="ASW5" s="60"/>
      <c r="ASX5" s="60"/>
      <c r="ASY5" s="60"/>
      <c r="ASZ5" s="60"/>
      <c r="ATA5" s="60"/>
      <c r="ATB5" s="60"/>
      <c r="ATC5" s="60"/>
      <c r="ATD5" s="60"/>
      <c r="ATE5" s="60"/>
      <c r="ATF5" s="60"/>
      <c r="ATG5" s="60"/>
      <c r="ATH5" s="60"/>
      <c r="ATI5" s="60"/>
      <c r="ATJ5" s="60"/>
      <c r="ATK5" s="60"/>
      <c r="ATL5" s="60"/>
      <c r="ATM5" s="60"/>
      <c r="ATN5" s="60"/>
      <c r="ATO5" s="60"/>
      <c r="ATP5" s="60"/>
      <c r="ATQ5" s="60"/>
      <c r="ATR5" s="60"/>
      <c r="ATS5" s="60"/>
      <c r="ATT5" s="60"/>
      <c r="ATU5" s="60"/>
      <c r="ATV5" s="60"/>
      <c r="ATW5" s="60"/>
      <c r="ATX5" s="60"/>
      <c r="ATY5" s="60"/>
      <c r="ATZ5" s="60"/>
      <c r="AUA5" s="60"/>
      <c r="AUB5" s="60"/>
      <c r="AUC5" s="60"/>
      <c r="AUD5" s="60"/>
      <c r="AUE5" s="60"/>
      <c r="AUF5" s="60"/>
      <c r="AUG5" s="60"/>
      <c r="AUH5" s="60"/>
      <c r="AUI5" s="60"/>
      <c r="AUJ5" s="60"/>
      <c r="AUK5" s="60"/>
      <c r="AUL5" s="60"/>
      <c r="AUM5" s="60"/>
      <c r="AUN5" s="60"/>
      <c r="AUO5" s="60"/>
      <c r="AUP5" s="60"/>
      <c r="AUQ5" s="60"/>
      <c r="AUR5" s="60"/>
      <c r="AUS5" s="60"/>
      <c r="AUT5" s="60"/>
      <c r="AUU5" s="60"/>
      <c r="AUV5" s="60"/>
      <c r="AUW5" s="60"/>
      <c r="AUX5" s="60"/>
      <c r="AUY5" s="60"/>
      <c r="AUZ5" s="60"/>
      <c r="AVA5" s="60"/>
      <c r="AVB5" s="60"/>
      <c r="AVC5" s="60"/>
      <c r="AVD5" s="60"/>
      <c r="AVE5" s="60"/>
      <c r="AVF5" s="60"/>
      <c r="AVG5" s="60"/>
      <c r="AVH5" s="60"/>
      <c r="AVI5" s="60"/>
      <c r="AVJ5" s="60"/>
      <c r="AVK5" s="60"/>
      <c r="AVL5" s="60"/>
      <c r="AVM5" s="60"/>
      <c r="AVN5" s="60"/>
      <c r="AVO5" s="60"/>
      <c r="AVP5" s="60"/>
      <c r="AVQ5" s="60"/>
      <c r="AVR5" s="60"/>
      <c r="AVS5" s="60"/>
      <c r="AVT5" s="60"/>
      <c r="AVU5" s="60"/>
      <c r="AVV5" s="60"/>
      <c r="AVW5" s="60"/>
      <c r="AVX5" s="60"/>
      <c r="AVY5" s="60"/>
      <c r="AVZ5" s="60"/>
      <c r="AWA5" s="60"/>
      <c r="AWB5" s="60"/>
      <c r="AWC5" s="60"/>
      <c r="AWD5" s="60"/>
      <c r="AWE5" s="60"/>
      <c r="AWF5" s="60"/>
      <c r="AWG5" s="60"/>
      <c r="AWH5" s="60"/>
      <c r="AWI5" s="60"/>
      <c r="AWJ5" s="60"/>
      <c r="AWK5" s="60"/>
      <c r="AWL5" s="60"/>
      <c r="AWM5" s="60"/>
      <c r="AWN5" s="60"/>
      <c r="AWO5" s="60"/>
      <c r="AWP5" s="60"/>
      <c r="AWQ5" s="60"/>
      <c r="AWR5" s="60"/>
      <c r="AWS5" s="60"/>
      <c r="AWT5" s="60"/>
      <c r="AWU5" s="60"/>
      <c r="AWV5" s="60"/>
      <c r="AWW5" s="60"/>
      <c r="AWX5" s="60"/>
      <c r="AWY5" s="60"/>
      <c r="AWZ5" s="60"/>
      <c r="AXA5" s="60"/>
      <c r="AXB5" s="60"/>
      <c r="AXC5" s="60"/>
      <c r="AXD5" s="60"/>
      <c r="AXE5" s="60"/>
      <c r="AXF5" s="60"/>
      <c r="AXG5" s="60"/>
      <c r="AXH5" s="60"/>
      <c r="AXI5" s="60"/>
      <c r="AXJ5" s="60"/>
      <c r="AXK5" s="60"/>
      <c r="AXL5" s="60"/>
      <c r="AXM5" s="60"/>
      <c r="AXN5" s="60"/>
      <c r="AXO5" s="60"/>
      <c r="AXP5" s="60"/>
      <c r="AXQ5" s="60"/>
      <c r="AXR5" s="60"/>
      <c r="AXS5" s="60"/>
      <c r="AXT5" s="60"/>
      <c r="AXU5" s="60"/>
      <c r="AXV5" s="60"/>
      <c r="AXW5" s="60"/>
      <c r="AXX5" s="60"/>
      <c r="AXY5" s="60"/>
      <c r="AXZ5" s="60"/>
      <c r="AYA5" s="60"/>
      <c r="AYB5" s="60"/>
      <c r="AYC5" s="60"/>
      <c r="AYD5" s="60"/>
      <c r="AYE5" s="60"/>
      <c r="AYF5" s="60"/>
      <c r="AYG5" s="60"/>
      <c r="AYH5" s="60"/>
      <c r="AYI5" s="60"/>
      <c r="AYJ5" s="60"/>
      <c r="AYK5" s="60"/>
      <c r="AYL5" s="60"/>
      <c r="AYM5" s="60"/>
      <c r="AYN5" s="60"/>
      <c r="AYO5" s="60"/>
      <c r="AYP5" s="60"/>
      <c r="AYQ5" s="60"/>
      <c r="AYR5" s="60"/>
      <c r="AYS5" s="60"/>
      <c r="AYT5" s="60"/>
      <c r="AYU5" s="60"/>
      <c r="AYV5" s="60"/>
      <c r="AYW5" s="60"/>
      <c r="AYX5" s="60"/>
      <c r="AYY5" s="60"/>
      <c r="AYZ5" s="60"/>
      <c r="AZA5" s="60"/>
      <c r="AZB5" s="60"/>
      <c r="AZC5" s="60"/>
      <c r="AZD5" s="60"/>
      <c r="AZE5" s="60"/>
      <c r="AZF5" s="60"/>
      <c r="AZG5" s="60"/>
      <c r="AZH5" s="60"/>
      <c r="AZI5" s="60"/>
      <c r="AZJ5" s="60"/>
      <c r="AZK5" s="60"/>
      <c r="AZL5" s="60"/>
      <c r="AZM5" s="60"/>
      <c r="AZN5" s="60"/>
      <c r="AZO5" s="60"/>
      <c r="AZP5" s="60"/>
      <c r="AZQ5" s="60"/>
      <c r="AZR5" s="60"/>
      <c r="AZS5" s="60"/>
      <c r="AZT5" s="60"/>
      <c r="AZU5" s="60"/>
      <c r="AZV5" s="60"/>
      <c r="AZW5" s="60"/>
      <c r="AZX5" s="60"/>
      <c r="AZY5" s="60"/>
      <c r="AZZ5" s="60"/>
      <c r="BAA5" s="60"/>
      <c r="BAB5" s="60"/>
      <c r="BAC5" s="60"/>
      <c r="BAD5" s="60"/>
      <c r="BAE5" s="60"/>
      <c r="BAF5" s="60"/>
      <c r="BAG5" s="60"/>
      <c r="BAH5" s="60"/>
      <c r="BAI5" s="60"/>
      <c r="BAJ5" s="60"/>
      <c r="BAK5" s="60"/>
      <c r="BAL5" s="60"/>
      <c r="BAM5" s="60"/>
      <c r="BAN5" s="60"/>
      <c r="BAO5" s="60"/>
      <c r="BAP5" s="60"/>
      <c r="BAQ5" s="60"/>
      <c r="BAR5" s="60"/>
      <c r="BAS5" s="60"/>
      <c r="BAT5" s="60"/>
      <c r="BAU5" s="60"/>
      <c r="BAV5" s="60"/>
      <c r="BAW5" s="60"/>
      <c r="BAX5" s="60"/>
      <c r="BAY5" s="60"/>
      <c r="BAZ5" s="60"/>
      <c r="BBA5" s="60"/>
      <c r="BBB5" s="60"/>
      <c r="BBC5" s="60"/>
      <c r="BBD5" s="60"/>
      <c r="BBE5" s="60"/>
      <c r="BBF5" s="60"/>
      <c r="BBG5" s="60"/>
      <c r="BBH5" s="60"/>
      <c r="BBI5" s="60"/>
      <c r="BBJ5" s="60"/>
      <c r="BBK5" s="60"/>
      <c r="BBL5" s="60"/>
      <c r="BBM5" s="60"/>
      <c r="BBN5" s="60"/>
      <c r="BBO5" s="60"/>
      <c r="BBP5" s="60"/>
      <c r="BBQ5" s="60"/>
      <c r="BBR5" s="60"/>
      <c r="BBS5" s="60"/>
      <c r="BBT5" s="60"/>
      <c r="BBU5" s="60"/>
      <c r="BBV5" s="60"/>
      <c r="BBW5" s="60"/>
      <c r="BBX5" s="60"/>
      <c r="BBY5" s="60"/>
      <c r="BBZ5" s="60"/>
      <c r="BCA5" s="60"/>
      <c r="BCB5" s="60"/>
      <c r="BCC5" s="60"/>
      <c r="BCD5" s="60"/>
      <c r="BCE5" s="60"/>
      <c r="BCF5" s="60"/>
      <c r="BCG5" s="60"/>
      <c r="BCH5" s="60"/>
      <c r="BCI5" s="60"/>
      <c r="BCJ5" s="60"/>
      <c r="BCK5" s="60"/>
      <c r="BCL5" s="60"/>
      <c r="BCM5" s="60"/>
      <c r="BCN5" s="60"/>
      <c r="BCO5" s="60"/>
      <c r="BCP5" s="60"/>
      <c r="BCQ5" s="60"/>
      <c r="BCR5" s="60"/>
      <c r="BCS5" s="60"/>
      <c r="BCT5" s="60"/>
      <c r="BCU5" s="60"/>
      <c r="BCV5" s="60"/>
      <c r="BCW5" s="60"/>
      <c r="BCX5" s="60"/>
      <c r="BCY5" s="60"/>
      <c r="BCZ5" s="60"/>
      <c r="BDA5" s="60"/>
      <c r="BDB5" s="60"/>
      <c r="BDC5" s="60"/>
      <c r="BDD5" s="60"/>
      <c r="BDE5" s="60"/>
      <c r="BDF5" s="60"/>
      <c r="BDG5" s="60"/>
      <c r="BDH5" s="60"/>
      <c r="BDI5" s="60"/>
      <c r="BDJ5" s="60"/>
      <c r="BDK5" s="60"/>
      <c r="BDL5" s="60"/>
      <c r="BDM5" s="60"/>
      <c r="BDN5" s="60"/>
      <c r="BDO5" s="60"/>
      <c r="BDP5" s="60"/>
      <c r="BDQ5" s="60"/>
      <c r="BDR5" s="60"/>
      <c r="BDS5" s="60"/>
      <c r="BDT5" s="60"/>
      <c r="BDU5" s="60"/>
      <c r="BDV5" s="60"/>
      <c r="BDW5" s="60"/>
      <c r="BDX5" s="60"/>
      <c r="BDY5" s="60"/>
      <c r="BDZ5" s="60"/>
      <c r="BEA5" s="60"/>
      <c r="BEB5" s="60"/>
      <c r="BEC5" s="60"/>
      <c r="BED5" s="60"/>
      <c r="BEE5" s="60"/>
      <c r="BEF5" s="60"/>
      <c r="BEG5" s="60"/>
      <c r="BEH5" s="60"/>
      <c r="BEI5" s="60"/>
      <c r="BEJ5" s="60"/>
      <c r="BEK5" s="60"/>
      <c r="BEL5" s="60"/>
      <c r="BEM5" s="60"/>
      <c r="BEN5" s="60"/>
      <c r="BEO5" s="60"/>
      <c r="BEP5" s="60"/>
      <c r="BEQ5" s="60"/>
      <c r="BER5" s="60"/>
      <c r="BES5" s="60"/>
      <c r="BET5" s="60"/>
      <c r="BEU5" s="60"/>
      <c r="BEV5" s="60"/>
      <c r="BEW5" s="60"/>
      <c r="BEX5" s="60"/>
      <c r="BEY5" s="60"/>
      <c r="BEZ5" s="60"/>
      <c r="BFA5" s="60"/>
      <c r="BFB5" s="60"/>
      <c r="BFC5" s="60"/>
      <c r="BFD5" s="60"/>
      <c r="BFE5" s="60"/>
      <c r="BFF5" s="60"/>
      <c r="BFG5" s="60"/>
      <c r="BFH5" s="60"/>
      <c r="BFI5" s="60"/>
      <c r="BFJ5" s="60"/>
      <c r="BFK5" s="60"/>
      <c r="BFL5" s="60"/>
      <c r="BFM5" s="60"/>
      <c r="BFN5" s="60"/>
      <c r="BFO5" s="60"/>
      <c r="BFP5" s="60"/>
      <c r="BFQ5" s="60"/>
      <c r="BFR5" s="60"/>
      <c r="BFS5" s="60"/>
      <c r="BFT5" s="60"/>
      <c r="BFU5" s="60"/>
      <c r="BFV5" s="60"/>
      <c r="BFW5" s="60"/>
      <c r="BFX5" s="60"/>
      <c r="BFY5" s="60"/>
      <c r="BFZ5" s="60"/>
      <c r="BGA5" s="60"/>
      <c r="BGB5" s="60"/>
      <c r="BGC5" s="60"/>
      <c r="BGD5" s="60"/>
      <c r="BGE5" s="60"/>
      <c r="BGF5" s="60"/>
      <c r="BGG5" s="60"/>
      <c r="BGH5" s="60"/>
      <c r="BGI5" s="60"/>
      <c r="BGJ5" s="60"/>
      <c r="BGK5" s="60"/>
      <c r="BGL5" s="60"/>
      <c r="BGM5" s="60"/>
      <c r="BGN5" s="60"/>
      <c r="BGO5" s="60"/>
      <c r="BGP5" s="60"/>
      <c r="BGQ5" s="60"/>
      <c r="BGR5" s="60"/>
      <c r="BGS5" s="60"/>
      <c r="BGT5" s="60"/>
      <c r="BGU5" s="60"/>
      <c r="BGV5" s="60"/>
      <c r="BGW5" s="60"/>
      <c r="BGX5" s="60"/>
      <c r="BGY5" s="60"/>
      <c r="BGZ5" s="60"/>
      <c r="BHA5" s="60"/>
      <c r="BHB5" s="60"/>
      <c r="BHC5" s="60"/>
      <c r="BHD5" s="60"/>
      <c r="BHE5" s="60"/>
      <c r="BHF5" s="60"/>
      <c r="BHG5" s="60"/>
      <c r="BHH5" s="60"/>
      <c r="BHI5" s="60"/>
      <c r="BHJ5" s="60"/>
      <c r="BHK5" s="60"/>
      <c r="BHL5" s="60"/>
      <c r="BHM5" s="60"/>
      <c r="BHN5" s="60"/>
      <c r="BHO5" s="60"/>
      <c r="BHP5" s="60"/>
      <c r="BHQ5" s="60"/>
      <c r="BHR5" s="60"/>
      <c r="BHS5" s="60"/>
      <c r="BHT5" s="60"/>
      <c r="BHU5" s="60"/>
      <c r="BHV5" s="60"/>
      <c r="BHW5" s="60"/>
      <c r="BHX5" s="60"/>
      <c r="BHY5" s="60"/>
      <c r="BHZ5" s="60"/>
      <c r="BIA5" s="60"/>
      <c r="BIB5" s="60"/>
      <c r="BIC5" s="60"/>
      <c r="BID5" s="60"/>
      <c r="BIE5" s="60"/>
      <c r="BIF5" s="60"/>
      <c r="BIG5" s="60"/>
      <c r="BIH5" s="60"/>
      <c r="BII5" s="60"/>
      <c r="BIJ5" s="60"/>
      <c r="BIK5" s="60"/>
      <c r="BIL5" s="60"/>
      <c r="BIM5" s="60"/>
      <c r="BIN5" s="60"/>
      <c r="BIO5" s="60"/>
      <c r="BIP5" s="60"/>
      <c r="BIQ5" s="60"/>
      <c r="BIR5" s="60"/>
      <c r="BIS5" s="60"/>
      <c r="BIT5" s="60"/>
      <c r="BIU5" s="60"/>
      <c r="BIV5" s="60"/>
      <c r="BIW5" s="60"/>
      <c r="BIX5" s="60"/>
      <c r="BIY5" s="60"/>
      <c r="BIZ5" s="60"/>
      <c r="BJA5" s="60"/>
      <c r="BJB5" s="60"/>
      <c r="BJC5" s="60"/>
      <c r="BJD5" s="60"/>
      <c r="BJE5" s="60"/>
      <c r="BJF5" s="60"/>
      <c r="BJG5" s="60"/>
      <c r="BJH5" s="60"/>
      <c r="BJI5" s="60"/>
      <c r="BJJ5" s="60"/>
      <c r="BJK5" s="60"/>
      <c r="BJL5" s="60"/>
      <c r="BJM5" s="60"/>
      <c r="BJN5" s="60"/>
      <c r="BJO5" s="60"/>
      <c r="BJP5" s="60"/>
      <c r="BJQ5" s="60"/>
      <c r="BJR5" s="60"/>
      <c r="BJS5" s="60"/>
      <c r="BJT5" s="60"/>
      <c r="BJU5" s="60"/>
      <c r="BJV5" s="60"/>
      <c r="BJW5" s="60"/>
      <c r="BJX5" s="60"/>
      <c r="BJY5" s="60"/>
      <c r="BJZ5" s="60"/>
      <c r="BKA5" s="60"/>
      <c r="BKB5" s="60"/>
      <c r="BKC5" s="60"/>
      <c r="BKD5" s="60"/>
      <c r="BKE5" s="60"/>
      <c r="BKF5" s="60"/>
      <c r="BKG5" s="60"/>
      <c r="BKH5" s="60"/>
      <c r="BKI5" s="60"/>
      <c r="BKJ5" s="60"/>
      <c r="BKK5" s="60"/>
      <c r="BKL5" s="60"/>
      <c r="BKM5" s="60"/>
      <c r="BKN5" s="60"/>
      <c r="BKO5" s="60"/>
      <c r="BKP5" s="60"/>
      <c r="BKQ5" s="60"/>
      <c r="BKR5" s="60"/>
      <c r="BKS5" s="60"/>
      <c r="BKT5" s="60"/>
      <c r="BKU5" s="60"/>
      <c r="BKV5" s="60"/>
      <c r="BKW5" s="60"/>
      <c r="BKX5" s="60"/>
      <c r="BKY5" s="60"/>
      <c r="BKZ5" s="60"/>
      <c r="BLA5" s="60"/>
      <c r="BLB5" s="60"/>
      <c r="BLC5" s="60"/>
      <c r="BLD5" s="60"/>
      <c r="BLE5" s="60"/>
      <c r="BLF5" s="60"/>
      <c r="BLG5" s="60"/>
      <c r="BLH5" s="60"/>
      <c r="BLI5" s="60"/>
      <c r="BLJ5" s="60"/>
      <c r="BLK5" s="60"/>
      <c r="BLL5" s="60"/>
      <c r="BLM5" s="60"/>
      <c r="BLN5" s="60"/>
      <c r="BLO5" s="60"/>
      <c r="BLP5" s="60"/>
      <c r="BLQ5" s="60"/>
      <c r="BLR5" s="60"/>
      <c r="BLS5" s="60"/>
      <c r="BLT5" s="60"/>
      <c r="BLU5" s="60"/>
      <c r="BLV5" s="60"/>
      <c r="BLW5" s="60"/>
      <c r="BLX5" s="60"/>
      <c r="BLY5" s="60"/>
      <c r="BLZ5" s="60"/>
      <c r="BMA5" s="60"/>
      <c r="BMB5" s="60"/>
      <c r="BMC5" s="60"/>
      <c r="BMD5" s="60"/>
      <c r="BME5" s="60"/>
      <c r="BMF5" s="60"/>
      <c r="BMG5" s="60"/>
      <c r="BMH5" s="60"/>
      <c r="BMI5" s="60"/>
      <c r="BMJ5" s="60"/>
      <c r="BMK5" s="60"/>
      <c r="BML5" s="60"/>
      <c r="BMM5" s="60"/>
      <c r="BMN5" s="60"/>
      <c r="BMO5" s="60"/>
      <c r="BMP5" s="60"/>
      <c r="BMQ5" s="60"/>
      <c r="BMR5" s="60"/>
      <c r="BMS5" s="60"/>
      <c r="BMT5" s="60"/>
      <c r="BMU5" s="60"/>
      <c r="BMV5" s="60"/>
      <c r="BMW5" s="60"/>
      <c r="BMX5" s="60"/>
      <c r="BMY5" s="60"/>
      <c r="BMZ5" s="60"/>
      <c r="BNA5" s="60"/>
      <c r="BNB5" s="60"/>
      <c r="BNC5" s="60"/>
      <c r="BND5" s="60"/>
      <c r="BNE5" s="60"/>
      <c r="BNF5" s="60"/>
      <c r="BNG5" s="60"/>
      <c r="BNH5" s="60"/>
      <c r="BNI5" s="60"/>
      <c r="BNJ5" s="60"/>
      <c r="BNK5" s="60"/>
      <c r="BNL5" s="60"/>
      <c r="BNM5" s="60"/>
      <c r="BNN5" s="60"/>
      <c r="BNO5" s="60"/>
      <c r="BNP5" s="60"/>
      <c r="BNQ5" s="60"/>
      <c r="BNR5" s="60"/>
      <c r="BNS5" s="60"/>
      <c r="BNT5" s="60"/>
      <c r="BNU5" s="60"/>
      <c r="BNV5" s="60"/>
      <c r="BNW5" s="60"/>
      <c r="BNX5" s="60"/>
      <c r="BNY5" s="60"/>
      <c r="BNZ5" s="60"/>
      <c r="BOA5" s="60"/>
      <c r="BOB5" s="60"/>
      <c r="BOC5" s="60"/>
      <c r="BOD5" s="60"/>
      <c r="BOE5" s="60"/>
      <c r="BOF5" s="60"/>
      <c r="BOG5" s="60"/>
      <c r="BOH5" s="60"/>
      <c r="BOI5" s="60"/>
      <c r="BOJ5" s="60"/>
      <c r="BOK5" s="60"/>
      <c r="BOL5" s="60"/>
      <c r="BOM5" s="60"/>
      <c r="BON5" s="60"/>
      <c r="BOO5" s="60"/>
      <c r="BOP5" s="60"/>
      <c r="BOQ5" s="60"/>
      <c r="BOR5" s="60"/>
      <c r="BOS5" s="60"/>
      <c r="BOT5" s="60"/>
      <c r="BOU5" s="60"/>
      <c r="BOV5" s="60"/>
      <c r="BOW5" s="60"/>
      <c r="BOX5" s="60"/>
      <c r="BOY5" s="60"/>
      <c r="BOZ5" s="60"/>
      <c r="BPA5" s="60"/>
      <c r="BPB5" s="60"/>
      <c r="BPC5" s="60"/>
      <c r="BPD5" s="60"/>
      <c r="BPE5" s="60"/>
      <c r="BPF5" s="60"/>
      <c r="BPG5" s="60"/>
      <c r="BPH5" s="60"/>
      <c r="BPI5" s="60"/>
      <c r="BPJ5" s="60"/>
      <c r="BPK5" s="60"/>
      <c r="BPL5" s="60"/>
      <c r="BPM5" s="60"/>
      <c r="BPN5" s="60"/>
      <c r="BPO5" s="60"/>
      <c r="BPP5" s="60"/>
      <c r="BPQ5" s="60"/>
      <c r="BPR5" s="60"/>
      <c r="BPS5" s="60"/>
      <c r="BPT5" s="60"/>
      <c r="BPU5" s="60"/>
      <c r="BPV5" s="60"/>
      <c r="BPW5" s="60"/>
      <c r="BPX5" s="60"/>
      <c r="BPY5" s="60"/>
      <c r="BPZ5" s="60"/>
      <c r="BQA5" s="60"/>
      <c r="BQB5" s="60"/>
      <c r="BQC5" s="60"/>
      <c r="BQD5" s="60"/>
      <c r="BQE5" s="60"/>
      <c r="BQF5" s="60"/>
      <c r="BQG5" s="60"/>
      <c r="BQH5" s="60"/>
      <c r="BQI5" s="60"/>
      <c r="BQJ5" s="60"/>
      <c r="BQK5" s="60"/>
      <c r="BQL5" s="60"/>
      <c r="BQM5" s="60"/>
      <c r="BQN5" s="60"/>
      <c r="BQO5" s="60"/>
      <c r="BQP5" s="60"/>
      <c r="BQQ5" s="60"/>
      <c r="BQR5" s="60"/>
      <c r="BQS5" s="60"/>
      <c r="BQT5" s="60"/>
      <c r="BQU5" s="60"/>
      <c r="BQV5" s="60"/>
      <c r="BQW5" s="60"/>
      <c r="BQX5" s="60"/>
      <c r="BQY5" s="60"/>
      <c r="BQZ5" s="60"/>
      <c r="BRA5" s="60"/>
      <c r="BRB5" s="60"/>
      <c r="BRC5" s="60"/>
      <c r="BRD5" s="60"/>
      <c r="BRE5" s="60"/>
      <c r="BRF5" s="60"/>
      <c r="BRG5" s="60"/>
      <c r="BRH5" s="60"/>
      <c r="BRI5" s="60"/>
      <c r="BRJ5" s="60"/>
      <c r="BRK5" s="60"/>
      <c r="BRL5" s="60"/>
      <c r="BRM5" s="60"/>
      <c r="BRN5" s="60"/>
      <c r="BRO5" s="60"/>
      <c r="BRP5" s="60"/>
      <c r="BRQ5" s="60"/>
      <c r="BRR5" s="60"/>
      <c r="BRS5" s="60"/>
      <c r="BRT5" s="60"/>
      <c r="BRU5" s="60"/>
      <c r="BRV5" s="60"/>
      <c r="BRW5" s="60"/>
      <c r="BRX5" s="60"/>
      <c r="BRY5" s="60"/>
      <c r="BRZ5" s="60"/>
      <c r="BSA5" s="60"/>
      <c r="BSB5" s="60"/>
      <c r="BSC5" s="60"/>
      <c r="BSD5" s="60"/>
      <c r="BSE5" s="60"/>
      <c r="BSF5" s="60"/>
      <c r="BSG5" s="60"/>
      <c r="BSH5" s="60"/>
      <c r="BSI5" s="60"/>
      <c r="BSJ5" s="60"/>
      <c r="BSK5" s="60"/>
      <c r="BSL5" s="60"/>
      <c r="BSM5" s="60"/>
      <c r="BSN5" s="60"/>
      <c r="BSO5" s="60"/>
      <c r="BSP5" s="60"/>
      <c r="BSQ5" s="60"/>
      <c r="BSR5" s="60"/>
      <c r="BSS5" s="60"/>
      <c r="BST5" s="60"/>
      <c r="BSU5" s="60"/>
      <c r="BSV5" s="60"/>
      <c r="BSW5" s="60"/>
      <c r="BSX5" s="60"/>
      <c r="BSY5" s="60"/>
      <c r="BSZ5" s="60"/>
      <c r="BTA5" s="60"/>
      <c r="BTB5" s="60"/>
      <c r="BTC5" s="60"/>
      <c r="BTD5" s="60"/>
      <c r="BTE5" s="60"/>
      <c r="BTF5" s="60"/>
      <c r="BTG5" s="60"/>
      <c r="BTH5" s="60"/>
      <c r="BTI5" s="60"/>
      <c r="BTJ5" s="60"/>
      <c r="BTK5" s="60"/>
      <c r="BTL5" s="60"/>
      <c r="BTM5" s="60"/>
      <c r="BTN5" s="60"/>
      <c r="BTO5" s="60"/>
      <c r="BTP5" s="60"/>
      <c r="BTQ5" s="60"/>
      <c r="BTR5" s="60"/>
      <c r="BTS5" s="60"/>
      <c r="BTT5" s="60"/>
      <c r="BTU5" s="60"/>
      <c r="BTV5" s="60"/>
      <c r="BTW5" s="60"/>
      <c r="BTX5" s="60"/>
      <c r="BTY5" s="60"/>
      <c r="BTZ5" s="60"/>
      <c r="BUA5" s="60"/>
      <c r="BUB5" s="60"/>
      <c r="BUC5" s="60"/>
      <c r="BUD5" s="60"/>
      <c r="BUE5" s="60"/>
      <c r="BUF5" s="60"/>
      <c r="BUG5" s="60"/>
      <c r="BUH5" s="60"/>
      <c r="BUI5" s="60"/>
      <c r="BUJ5" s="60"/>
      <c r="BUK5" s="60"/>
      <c r="BUL5" s="60"/>
      <c r="BUM5" s="60"/>
      <c r="BUN5" s="60"/>
      <c r="BUO5" s="60"/>
      <c r="BUP5" s="60"/>
      <c r="BUQ5" s="60"/>
      <c r="BUR5" s="60"/>
      <c r="BUS5" s="60"/>
      <c r="BUT5" s="60"/>
      <c r="BUU5" s="60"/>
      <c r="BUV5" s="60"/>
      <c r="BUW5" s="60"/>
      <c r="BUX5" s="60"/>
      <c r="BUY5" s="60"/>
      <c r="BUZ5" s="60"/>
      <c r="BVA5" s="60"/>
      <c r="BVB5" s="60"/>
      <c r="BVC5" s="60"/>
      <c r="BVD5" s="60"/>
      <c r="BVE5" s="60"/>
      <c r="BVF5" s="60"/>
      <c r="BVG5" s="60"/>
      <c r="BVH5" s="60"/>
      <c r="BVI5" s="60"/>
      <c r="BVJ5" s="60"/>
      <c r="BVK5" s="60"/>
      <c r="BVL5" s="60"/>
      <c r="BVM5" s="60"/>
      <c r="BVN5" s="60"/>
      <c r="BVO5" s="60"/>
      <c r="BVP5" s="60"/>
      <c r="BVQ5" s="60"/>
      <c r="BVR5" s="60"/>
      <c r="BVS5" s="60"/>
      <c r="BVT5" s="60"/>
      <c r="BVU5" s="60"/>
      <c r="BVV5" s="60"/>
      <c r="BVW5" s="60"/>
      <c r="BVX5" s="60"/>
      <c r="BVY5" s="60"/>
      <c r="BVZ5" s="60"/>
      <c r="BWA5" s="60"/>
      <c r="BWB5" s="60"/>
      <c r="BWC5" s="60"/>
      <c r="BWD5" s="60"/>
      <c r="BWE5" s="60"/>
      <c r="BWF5" s="60"/>
      <c r="BWG5" s="60"/>
      <c r="BWH5" s="60"/>
      <c r="BWI5" s="60"/>
      <c r="BWJ5" s="60"/>
      <c r="BWK5" s="60"/>
      <c r="BWL5" s="60"/>
      <c r="BWM5" s="60"/>
      <c r="BWN5" s="60"/>
      <c r="BWO5" s="60"/>
      <c r="BWP5" s="60"/>
      <c r="BWQ5" s="60"/>
      <c r="BWR5" s="60"/>
      <c r="BWS5" s="60"/>
      <c r="BWT5" s="60"/>
      <c r="BWU5" s="60"/>
      <c r="BWV5" s="60"/>
      <c r="BWW5" s="60"/>
      <c r="BWX5" s="60"/>
      <c r="BWY5" s="60"/>
      <c r="BWZ5" s="60"/>
      <c r="BXA5" s="60"/>
      <c r="BXB5" s="60"/>
      <c r="BXC5" s="60"/>
      <c r="BXD5" s="60"/>
      <c r="BXE5" s="60"/>
      <c r="BXF5" s="60"/>
      <c r="BXG5" s="60"/>
      <c r="BXH5" s="60"/>
      <c r="BXI5" s="60"/>
      <c r="BXJ5" s="60"/>
      <c r="BXK5" s="60"/>
      <c r="BXL5" s="60"/>
      <c r="BXM5" s="60"/>
      <c r="BXN5" s="60"/>
      <c r="BXO5" s="60"/>
      <c r="BXP5" s="60"/>
      <c r="BXQ5" s="60"/>
      <c r="BXR5" s="60"/>
      <c r="BXS5" s="60"/>
      <c r="BXT5" s="60"/>
      <c r="BXU5" s="60"/>
      <c r="BXV5" s="60"/>
      <c r="BXW5" s="60"/>
      <c r="BXX5" s="60"/>
      <c r="BXY5" s="60"/>
      <c r="BXZ5" s="60"/>
      <c r="BYA5" s="60"/>
      <c r="BYB5" s="60"/>
      <c r="BYC5" s="60"/>
      <c r="BYD5" s="60"/>
      <c r="BYE5" s="60"/>
      <c r="BYF5" s="60"/>
      <c r="BYG5" s="60"/>
      <c r="BYH5" s="60"/>
      <c r="BYI5" s="60"/>
      <c r="BYJ5" s="60"/>
      <c r="BYK5" s="60"/>
      <c r="BYL5" s="60"/>
      <c r="BYM5" s="60"/>
      <c r="BYN5" s="60"/>
      <c r="BYO5" s="60"/>
      <c r="BYP5" s="60"/>
      <c r="BYQ5" s="60"/>
      <c r="BYR5" s="60"/>
      <c r="BYS5" s="60"/>
      <c r="BYT5" s="60"/>
      <c r="BYU5" s="60"/>
      <c r="BYV5" s="60"/>
      <c r="BYW5" s="60"/>
      <c r="BYX5" s="60"/>
      <c r="BYY5" s="60"/>
      <c r="BYZ5" s="60"/>
      <c r="BZA5" s="60"/>
      <c r="BZB5" s="60"/>
      <c r="BZC5" s="60"/>
      <c r="BZD5" s="60"/>
      <c r="BZE5" s="60"/>
      <c r="BZF5" s="60"/>
      <c r="BZG5" s="60"/>
      <c r="BZH5" s="60"/>
      <c r="BZI5" s="60"/>
      <c r="BZJ5" s="60"/>
      <c r="BZK5" s="60"/>
      <c r="BZL5" s="60"/>
      <c r="BZM5" s="60"/>
      <c r="BZN5" s="60"/>
      <c r="BZO5" s="60"/>
      <c r="BZP5" s="60"/>
      <c r="BZQ5" s="60"/>
      <c r="BZR5" s="60"/>
      <c r="BZS5" s="60"/>
      <c r="BZT5" s="60"/>
      <c r="BZU5" s="60"/>
      <c r="BZV5" s="60"/>
      <c r="BZW5" s="60"/>
      <c r="BZX5" s="60"/>
      <c r="BZY5" s="60"/>
      <c r="BZZ5" s="60"/>
      <c r="CAA5" s="60"/>
      <c r="CAB5" s="60"/>
      <c r="CAC5" s="60"/>
      <c r="CAD5" s="60"/>
      <c r="CAE5" s="60"/>
      <c r="CAF5" s="60"/>
      <c r="CAG5" s="60"/>
      <c r="CAH5" s="60"/>
      <c r="CAI5" s="60"/>
      <c r="CAJ5" s="60"/>
      <c r="CAK5" s="60"/>
      <c r="CAL5" s="60"/>
      <c r="CAM5" s="60"/>
      <c r="CAN5" s="60"/>
      <c r="CAO5" s="60"/>
      <c r="CAP5" s="60"/>
      <c r="CAQ5" s="60"/>
      <c r="CAR5" s="60"/>
      <c r="CAS5" s="60"/>
      <c r="CAT5" s="60"/>
      <c r="CAU5" s="60"/>
      <c r="CAV5" s="60"/>
      <c r="CAW5" s="60"/>
      <c r="CAX5" s="60"/>
      <c r="CAY5" s="60"/>
      <c r="CAZ5" s="60"/>
      <c r="CBA5" s="60"/>
      <c r="CBB5" s="60"/>
      <c r="CBC5" s="60"/>
      <c r="CBD5" s="60"/>
      <c r="CBE5" s="60"/>
      <c r="CBF5" s="60"/>
      <c r="CBG5" s="60"/>
      <c r="CBH5" s="60"/>
      <c r="CBI5" s="60"/>
      <c r="CBJ5" s="60"/>
      <c r="CBK5" s="60"/>
      <c r="CBL5" s="60"/>
      <c r="CBM5" s="60"/>
      <c r="CBN5" s="60"/>
      <c r="CBO5" s="60"/>
      <c r="CBP5" s="60"/>
      <c r="CBQ5" s="60"/>
      <c r="CBR5" s="60"/>
      <c r="CBS5" s="60"/>
      <c r="CBT5" s="60"/>
      <c r="CBU5" s="60"/>
      <c r="CBV5" s="60"/>
      <c r="CBW5" s="60"/>
      <c r="CBX5" s="60"/>
      <c r="CBY5" s="60"/>
      <c r="CBZ5" s="60"/>
      <c r="CCA5" s="60"/>
      <c r="CCB5" s="60"/>
      <c r="CCC5" s="60"/>
      <c r="CCD5" s="60"/>
      <c r="CCE5" s="60"/>
      <c r="CCF5" s="60"/>
      <c r="CCG5" s="60"/>
      <c r="CCH5" s="60"/>
      <c r="CCI5" s="60"/>
      <c r="CCJ5" s="60"/>
      <c r="CCK5" s="60"/>
      <c r="CCL5" s="60"/>
      <c r="CCM5" s="60"/>
      <c r="CCN5" s="60"/>
      <c r="CCO5" s="60"/>
      <c r="CCP5" s="60"/>
      <c r="CCQ5" s="60"/>
      <c r="CCR5" s="60"/>
      <c r="CCS5" s="60"/>
      <c r="CCT5" s="60"/>
      <c r="CCU5" s="60"/>
      <c r="CCV5" s="60"/>
      <c r="CCW5" s="60"/>
      <c r="CCX5" s="60"/>
      <c r="CCY5" s="60"/>
      <c r="CCZ5" s="60"/>
      <c r="CDA5" s="60"/>
      <c r="CDB5" s="60"/>
      <c r="CDC5" s="60"/>
      <c r="CDD5" s="60"/>
      <c r="CDE5" s="60"/>
      <c r="CDF5" s="60"/>
      <c r="CDG5" s="60"/>
      <c r="CDH5" s="60"/>
      <c r="CDI5" s="60"/>
      <c r="CDJ5" s="60"/>
      <c r="CDK5" s="60"/>
      <c r="CDL5" s="60"/>
      <c r="CDM5" s="60"/>
      <c r="CDN5" s="60"/>
      <c r="CDO5" s="60"/>
      <c r="CDP5" s="60"/>
      <c r="CDQ5" s="60"/>
      <c r="CDR5" s="60"/>
      <c r="CDS5" s="60"/>
      <c r="CDT5" s="60"/>
      <c r="CDU5" s="60"/>
      <c r="CDV5" s="60"/>
      <c r="CDW5" s="60"/>
      <c r="CDX5" s="60"/>
      <c r="CDY5" s="60"/>
      <c r="CDZ5" s="60"/>
      <c r="CEA5" s="60"/>
      <c r="CEB5" s="60"/>
      <c r="CEC5" s="60"/>
      <c r="CED5" s="60"/>
      <c r="CEE5" s="60"/>
      <c r="CEF5" s="60"/>
      <c r="CEG5" s="60"/>
      <c r="CEH5" s="60"/>
      <c r="CEI5" s="60"/>
      <c r="CEJ5" s="60"/>
      <c r="CEK5" s="60"/>
      <c r="CEL5" s="60"/>
      <c r="CEM5" s="60"/>
      <c r="CEN5" s="60"/>
      <c r="CEO5" s="60"/>
      <c r="CEP5" s="60"/>
      <c r="CEQ5" s="60"/>
      <c r="CER5" s="60"/>
      <c r="CES5" s="60"/>
      <c r="CET5" s="60"/>
      <c r="CEU5" s="60"/>
      <c r="CEV5" s="60"/>
      <c r="CEW5" s="60"/>
      <c r="CEX5" s="60"/>
      <c r="CEY5" s="60"/>
      <c r="CEZ5" s="60"/>
      <c r="CFA5" s="60"/>
      <c r="CFB5" s="60"/>
      <c r="CFC5" s="60"/>
      <c r="CFD5" s="60"/>
      <c r="CFE5" s="60"/>
      <c r="CFF5" s="60"/>
      <c r="CFG5" s="60"/>
      <c r="CFH5" s="60"/>
      <c r="CFI5" s="60"/>
      <c r="CFJ5" s="60"/>
      <c r="CFK5" s="60"/>
      <c r="CFL5" s="60"/>
      <c r="CFM5" s="60"/>
      <c r="CFN5" s="60"/>
      <c r="CFO5" s="60"/>
      <c r="CFP5" s="60"/>
      <c r="CFQ5" s="60"/>
      <c r="CFR5" s="60"/>
      <c r="CFS5" s="60"/>
      <c r="CFT5" s="60"/>
      <c r="CFU5" s="60"/>
      <c r="CFV5" s="60"/>
      <c r="CFW5" s="60"/>
      <c r="CFX5" s="60"/>
      <c r="CFY5" s="60"/>
      <c r="CFZ5" s="60"/>
      <c r="CGA5" s="60"/>
      <c r="CGB5" s="60"/>
      <c r="CGC5" s="60"/>
      <c r="CGD5" s="60"/>
      <c r="CGE5" s="60"/>
      <c r="CGF5" s="60"/>
      <c r="CGG5" s="60"/>
      <c r="CGH5" s="60"/>
      <c r="CGI5" s="60"/>
      <c r="CGJ5" s="60"/>
      <c r="CGK5" s="60"/>
      <c r="CGL5" s="60"/>
      <c r="CGM5" s="60"/>
      <c r="CGN5" s="60"/>
      <c r="CGO5" s="60"/>
      <c r="CGP5" s="60"/>
      <c r="CGQ5" s="60"/>
      <c r="CGR5" s="60"/>
      <c r="CGS5" s="60"/>
      <c r="CGT5" s="60"/>
      <c r="CGU5" s="60"/>
      <c r="CGV5" s="60"/>
      <c r="CGW5" s="60"/>
      <c r="CGX5" s="60"/>
      <c r="CGY5" s="60"/>
      <c r="CGZ5" s="60"/>
      <c r="CHA5" s="60"/>
      <c r="CHB5" s="60"/>
      <c r="CHC5" s="60"/>
      <c r="CHD5" s="60"/>
      <c r="CHE5" s="60"/>
      <c r="CHF5" s="60"/>
      <c r="CHG5" s="60"/>
      <c r="CHH5" s="60"/>
      <c r="CHI5" s="60"/>
      <c r="CHJ5" s="60"/>
      <c r="CHK5" s="60"/>
      <c r="CHL5" s="60"/>
      <c r="CHM5" s="60"/>
      <c r="CHN5" s="60"/>
      <c r="CHO5" s="60"/>
      <c r="CHP5" s="60"/>
      <c r="CHQ5" s="60"/>
      <c r="CHR5" s="60"/>
      <c r="CHS5" s="60"/>
      <c r="CHT5" s="60"/>
      <c r="CHU5" s="60"/>
      <c r="CHV5" s="60"/>
      <c r="CHW5" s="60"/>
      <c r="CHX5" s="60"/>
      <c r="CHY5" s="60"/>
      <c r="CHZ5" s="60"/>
      <c r="CIA5" s="60"/>
      <c r="CIB5" s="60"/>
      <c r="CIC5" s="60"/>
      <c r="CID5" s="60"/>
      <c r="CIE5" s="60"/>
      <c r="CIF5" s="60"/>
      <c r="CIG5" s="60"/>
      <c r="CIH5" s="60"/>
      <c r="CII5" s="60"/>
      <c r="CIJ5" s="60"/>
      <c r="CIK5" s="60"/>
      <c r="CIL5" s="60"/>
      <c r="CIM5" s="60"/>
      <c r="CIN5" s="60"/>
      <c r="CIO5" s="60"/>
      <c r="CIP5" s="60"/>
      <c r="CIQ5" s="60"/>
      <c r="CIR5" s="60"/>
      <c r="CIS5" s="60"/>
      <c r="CIT5" s="60"/>
      <c r="CIU5" s="60"/>
      <c r="CIV5" s="60"/>
      <c r="CIW5" s="60"/>
      <c r="CIX5" s="60"/>
      <c r="CIY5" s="60"/>
      <c r="CIZ5" s="60"/>
      <c r="CJA5" s="60"/>
      <c r="CJB5" s="60"/>
      <c r="CJC5" s="60"/>
      <c r="CJD5" s="60"/>
      <c r="CJE5" s="60"/>
      <c r="CJF5" s="60"/>
      <c r="CJG5" s="60"/>
      <c r="CJH5" s="60"/>
      <c r="CJI5" s="60"/>
      <c r="CJJ5" s="60"/>
      <c r="CJK5" s="60"/>
      <c r="CJL5" s="60"/>
      <c r="CJM5" s="60"/>
      <c r="CJN5" s="60"/>
      <c r="CJO5" s="60"/>
      <c r="CJP5" s="60"/>
      <c r="CJQ5" s="60"/>
      <c r="CJR5" s="60"/>
      <c r="CJS5" s="60"/>
      <c r="CJT5" s="60"/>
      <c r="CJU5" s="60"/>
      <c r="CJV5" s="60"/>
      <c r="CJW5" s="60"/>
      <c r="CJX5" s="60"/>
      <c r="CJY5" s="60"/>
      <c r="CJZ5" s="60"/>
      <c r="CKA5" s="60"/>
      <c r="CKB5" s="60"/>
      <c r="CKC5" s="60"/>
      <c r="CKD5" s="60"/>
      <c r="CKE5" s="60"/>
      <c r="CKF5" s="60"/>
      <c r="CKG5" s="60"/>
      <c r="CKH5" s="60"/>
      <c r="CKI5" s="60"/>
      <c r="CKJ5" s="60"/>
      <c r="CKK5" s="60"/>
      <c r="CKL5" s="60"/>
      <c r="CKM5" s="60"/>
      <c r="CKN5" s="60"/>
      <c r="CKO5" s="60"/>
      <c r="CKP5" s="60"/>
      <c r="CKQ5" s="60"/>
      <c r="CKR5" s="60"/>
      <c r="CKS5" s="60"/>
      <c r="CKT5" s="60"/>
      <c r="CKU5" s="60"/>
      <c r="CKV5" s="60"/>
      <c r="CKW5" s="60"/>
      <c r="CKX5" s="60"/>
      <c r="CKY5" s="60"/>
      <c r="CKZ5" s="60"/>
      <c r="CLA5" s="60"/>
      <c r="CLB5" s="60"/>
      <c r="CLC5" s="60"/>
      <c r="CLD5" s="60"/>
      <c r="CLE5" s="60"/>
      <c r="CLF5" s="60"/>
      <c r="CLG5" s="60"/>
      <c r="CLH5" s="60"/>
      <c r="CLI5" s="60"/>
      <c r="CLJ5" s="60"/>
      <c r="CLK5" s="60"/>
      <c r="CLL5" s="60"/>
      <c r="CLM5" s="60"/>
      <c r="CLN5" s="60"/>
      <c r="CLO5" s="60"/>
      <c r="CLP5" s="60"/>
      <c r="CLQ5" s="60"/>
      <c r="CLR5" s="60"/>
      <c r="CLS5" s="60"/>
      <c r="CLT5" s="60"/>
      <c r="CLU5" s="60"/>
      <c r="CLV5" s="60"/>
      <c r="CLW5" s="60"/>
      <c r="CLX5" s="60"/>
      <c r="CLY5" s="60"/>
      <c r="CLZ5" s="60"/>
      <c r="CMA5" s="60"/>
      <c r="CMB5" s="60"/>
      <c r="CMC5" s="60"/>
      <c r="CMD5" s="60"/>
      <c r="CME5" s="60"/>
      <c r="CMF5" s="60"/>
      <c r="CMG5" s="60"/>
      <c r="CMH5" s="60"/>
      <c r="CMI5" s="60"/>
      <c r="CMJ5" s="60"/>
      <c r="CMK5" s="60"/>
      <c r="CML5" s="60"/>
      <c r="CMM5" s="60"/>
      <c r="CMN5" s="60"/>
      <c r="CMO5" s="60"/>
      <c r="CMP5" s="60"/>
      <c r="CMQ5" s="60"/>
      <c r="CMR5" s="60"/>
      <c r="CMS5" s="60"/>
      <c r="CMT5" s="60"/>
      <c r="CMU5" s="60"/>
      <c r="CMV5" s="60"/>
      <c r="CMW5" s="60"/>
      <c r="CMX5" s="60"/>
      <c r="CMY5" s="60"/>
      <c r="CMZ5" s="60"/>
      <c r="CNA5" s="60"/>
      <c r="CNB5" s="60"/>
      <c r="CNC5" s="60"/>
      <c r="CND5" s="60"/>
      <c r="CNE5" s="60"/>
      <c r="CNF5" s="60"/>
      <c r="CNG5" s="60"/>
      <c r="CNH5" s="60"/>
      <c r="CNI5" s="60"/>
      <c r="CNJ5" s="60"/>
      <c r="CNK5" s="60"/>
      <c r="CNL5" s="60"/>
      <c r="CNM5" s="60"/>
      <c r="CNN5" s="60"/>
      <c r="CNO5" s="60"/>
      <c r="CNP5" s="60"/>
      <c r="CNQ5" s="60"/>
      <c r="CNR5" s="60"/>
      <c r="CNS5" s="60"/>
      <c r="CNT5" s="60"/>
      <c r="CNU5" s="60"/>
      <c r="CNV5" s="60"/>
      <c r="CNW5" s="60"/>
      <c r="CNX5" s="60"/>
      <c r="CNY5" s="60"/>
      <c r="CNZ5" s="60"/>
      <c r="COA5" s="60"/>
      <c r="COB5" s="60"/>
      <c r="COC5" s="60"/>
      <c r="COD5" s="60"/>
      <c r="COE5" s="60"/>
      <c r="COF5" s="60"/>
      <c r="COG5" s="60"/>
      <c r="COH5" s="60"/>
      <c r="COI5" s="60"/>
      <c r="COJ5" s="60"/>
      <c r="COK5" s="60"/>
      <c r="COL5" s="60"/>
      <c r="COM5" s="60"/>
      <c r="CON5" s="60"/>
      <c r="COO5" s="60"/>
      <c r="COP5" s="60"/>
      <c r="COQ5" s="60"/>
      <c r="COR5" s="60"/>
      <c r="COS5" s="60"/>
      <c r="COT5" s="60"/>
      <c r="COU5" s="60"/>
      <c r="COV5" s="60"/>
      <c r="COW5" s="60"/>
      <c r="COX5" s="60"/>
      <c r="COY5" s="60"/>
      <c r="COZ5" s="60"/>
      <c r="CPA5" s="60"/>
      <c r="CPB5" s="60"/>
      <c r="CPC5" s="60"/>
      <c r="CPD5" s="60"/>
      <c r="CPE5" s="60"/>
      <c r="CPF5" s="60"/>
      <c r="CPG5" s="60"/>
      <c r="CPH5" s="60"/>
      <c r="CPI5" s="60"/>
      <c r="CPJ5" s="60"/>
      <c r="CPK5" s="60"/>
      <c r="CPL5" s="60"/>
      <c r="CPM5" s="60"/>
      <c r="CPN5" s="60"/>
      <c r="CPO5" s="60"/>
      <c r="CPP5" s="60"/>
      <c r="CPQ5" s="60"/>
      <c r="CPR5" s="60"/>
      <c r="CPS5" s="60"/>
      <c r="CPT5" s="60"/>
      <c r="CPU5" s="60"/>
      <c r="CPV5" s="60"/>
      <c r="CPW5" s="60"/>
      <c r="CPX5" s="60"/>
      <c r="CPY5" s="60"/>
      <c r="CPZ5" s="60"/>
      <c r="CQA5" s="60"/>
      <c r="CQB5" s="60"/>
      <c r="CQC5" s="60"/>
      <c r="CQD5" s="60"/>
      <c r="CQE5" s="60"/>
      <c r="CQF5" s="60"/>
      <c r="CQG5" s="60"/>
      <c r="CQH5" s="60"/>
      <c r="CQI5" s="60"/>
      <c r="CQJ5" s="60"/>
      <c r="CQK5" s="60"/>
      <c r="CQL5" s="60"/>
      <c r="CQM5" s="60"/>
      <c r="CQN5" s="60"/>
      <c r="CQO5" s="60"/>
      <c r="CQP5" s="60"/>
      <c r="CQQ5" s="60"/>
      <c r="CQR5" s="60"/>
      <c r="CQS5" s="60"/>
      <c r="CQT5" s="60"/>
      <c r="CQU5" s="60"/>
      <c r="CQV5" s="60"/>
      <c r="CQW5" s="60"/>
      <c r="CQX5" s="60"/>
      <c r="CQY5" s="60"/>
      <c r="CQZ5" s="60"/>
      <c r="CRA5" s="60"/>
      <c r="CRB5" s="60"/>
      <c r="CRC5" s="60"/>
      <c r="CRD5" s="60"/>
      <c r="CRE5" s="60"/>
      <c r="CRF5" s="60"/>
      <c r="CRG5" s="60"/>
      <c r="CRH5" s="60"/>
      <c r="CRI5" s="60"/>
      <c r="CRJ5" s="60"/>
      <c r="CRK5" s="60"/>
      <c r="CRL5" s="60"/>
      <c r="CRM5" s="60"/>
      <c r="CRN5" s="60"/>
      <c r="CRO5" s="60"/>
      <c r="CRP5" s="60"/>
      <c r="CRQ5" s="60"/>
      <c r="CRR5" s="60"/>
      <c r="CRS5" s="60"/>
      <c r="CRT5" s="60"/>
      <c r="CRU5" s="60"/>
      <c r="CRV5" s="60"/>
      <c r="CRW5" s="60"/>
      <c r="CRX5" s="60"/>
      <c r="CRY5" s="60"/>
      <c r="CRZ5" s="60"/>
      <c r="CSA5" s="60"/>
      <c r="CSB5" s="60"/>
      <c r="CSC5" s="60"/>
      <c r="CSD5" s="60"/>
      <c r="CSE5" s="60"/>
      <c r="CSF5" s="60"/>
      <c r="CSG5" s="60"/>
      <c r="CSH5" s="60"/>
      <c r="CSI5" s="60"/>
      <c r="CSJ5" s="60"/>
      <c r="CSK5" s="60"/>
      <c r="CSL5" s="60"/>
      <c r="CSM5" s="60"/>
      <c r="CSN5" s="60"/>
      <c r="CSO5" s="60"/>
      <c r="CSP5" s="60"/>
      <c r="CSQ5" s="60"/>
      <c r="CSR5" s="60"/>
      <c r="CSS5" s="60"/>
      <c r="CST5" s="60"/>
      <c r="CSU5" s="60"/>
      <c r="CSV5" s="60"/>
      <c r="CSW5" s="60"/>
      <c r="CSX5" s="60"/>
      <c r="CSY5" s="60"/>
      <c r="CSZ5" s="60"/>
      <c r="CTA5" s="60"/>
      <c r="CTB5" s="60"/>
      <c r="CTC5" s="60"/>
      <c r="CTD5" s="60"/>
      <c r="CTE5" s="60"/>
      <c r="CTF5" s="60"/>
      <c r="CTG5" s="60"/>
      <c r="CTH5" s="60"/>
      <c r="CTI5" s="60"/>
      <c r="CTJ5" s="60"/>
      <c r="CTK5" s="60"/>
      <c r="CTL5" s="60"/>
      <c r="CTM5" s="60"/>
      <c r="CTN5" s="60"/>
      <c r="CTO5" s="60"/>
      <c r="CTP5" s="60"/>
      <c r="CTQ5" s="60"/>
      <c r="CTR5" s="60"/>
      <c r="CTS5" s="60"/>
      <c r="CTT5" s="60"/>
      <c r="CTU5" s="60"/>
      <c r="CTV5" s="60"/>
      <c r="CTW5" s="60"/>
      <c r="CTX5" s="60"/>
      <c r="CTY5" s="60"/>
      <c r="CTZ5" s="60"/>
      <c r="CUA5" s="60"/>
      <c r="CUB5" s="60"/>
      <c r="CUC5" s="60"/>
      <c r="CUD5" s="60"/>
      <c r="CUE5" s="60"/>
      <c r="CUF5" s="60"/>
      <c r="CUG5" s="60"/>
      <c r="CUH5" s="60"/>
      <c r="CUI5" s="60"/>
      <c r="CUJ5" s="60"/>
      <c r="CUK5" s="60"/>
      <c r="CUL5" s="60"/>
      <c r="CUM5" s="60"/>
      <c r="CUN5" s="60"/>
      <c r="CUO5" s="60"/>
      <c r="CUP5" s="60"/>
      <c r="CUQ5" s="60"/>
      <c r="CUR5" s="60"/>
      <c r="CUS5" s="60"/>
      <c r="CUT5" s="60"/>
      <c r="CUU5" s="60"/>
      <c r="CUV5" s="60"/>
      <c r="CUW5" s="60"/>
      <c r="CUX5" s="60"/>
      <c r="CUY5" s="60"/>
      <c r="CUZ5" s="60"/>
      <c r="CVA5" s="60"/>
      <c r="CVB5" s="60"/>
      <c r="CVC5" s="60"/>
      <c r="CVD5" s="60"/>
      <c r="CVE5" s="60"/>
      <c r="CVF5" s="60"/>
      <c r="CVG5" s="60"/>
      <c r="CVH5" s="60"/>
      <c r="CVI5" s="60"/>
      <c r="CVJ5" s="60"/>
      <c r="CVK5" s="60"/>
      <c r="CVL5" s="60"/>
      <c r="CVM5" s="60"/>
      <c r="CVN5" s="60"/>
      <c r="CVO5" s="60"/>
      <c r="CVP5" s="60"/>
      <c r="CVQ5" s="60"/>
      <c r="CVR5" s="60"/>
      <c r="CVS5" s="60"/>
      <c r="CVT5" s="60"/>
      <c r="CVU5" s="60"/>
      <c r="CVV5" s="60"/>
      <c r="CVW5" s="60"/>
      <c r="CVX5" s="60"/>
      <c r="CVY5" s="60"/>
      <c r="CVZ5" s="60"/>
      <c r="CWA5" s="60"/>
      <c r="CWB5" s="60"/>
      <c r="CWC5" s="60"/>
      <c r="CWD5" s="60"/>
      <c r="CWE5" s="60"/>
      <c r="CWF5" s="60"/>
      <c r="CWG5" s="60"/>
      <c r="CWH5" s="60"/>
      <c r="CWI5" s="60"/>
      <c r="CWJ5" s="60"/>
      <c r="CWK5" s="60"/>
      <c r="CWL5" s="60"/>
      <c r="CWM5" s="60"/>
      <c r="CWN5" s="60"/>
      <c r="CWO5" s="60"/>
      <c r="CWP5" s="60"/>
      <c r="CWQ5" s="60"/>
      <c r="CWR5" s="60"/>
      <c r="CWS5" s="60"/>
      <c r="CWT5" s="60"/>
      <c r="CWU5" s="60"/>
      <c r="CWV5" s="60"/>
      <c r="CWW5" s="60"/>
      <c r="CWX5" s="60"/>
      <c r="CWY5" s="60"/>
      <c r="CWZ5" s="60"/>
      <c r="CXA5" s="60"/>
      <c r="CXB5" s="60"/>
      <c r="CXC5" s="60"/>
      <c r="CXD5" s="60"/>
      <c r="CXE5" s="60"/>
      <c r="CXF5" s="60"/>
      <c r="CXG5" s="60"/>
      <c r="CXH5" s="60"/>
      <c r="CXI5" s="60"/>
      <c r="CXJ5" s="60"/>
      <c r="CXK5" s="60"/>
      <c r="CXL5" s="60"/>
      <c r="CXM5" s="60"/>
      <c r="CXN5" s="60"/>
      <c r="CXO5" s="60"/>
      <c r="CXP5" s="60"/>
      <c r="CXQ5" s="60"/>
      <c r="CXR5" s="60"/>
      <c r="CXS5" s="60"/>
      <c r="CXT5" s="60"/>
      <c r="CXU5" s="60"/>
      <c r="CXV5" s="60"/>
      <c r="CXW5" s="60"/>
      <c r="CXX5" s="60"/>
      <c r="CXY5" s="60"/>
      <c r="CXZ5" s="60"/>
      <c r="CYA5" s="60"/>
      <c r="CYB5" s="60"/>
      <c r="CYC5" s="60"/>
      <c r="CYD5" s="60"/>
      <c r="CYE5" s="60"/>
      <c r="CYF5" s="60"/>
      <c r="CYG5" s="60"/>
      <c r="CYH5" s="60"/>
      <c r="CYI5" s="60"/>
      <c r="CYJ5" s="60"/>
      <c r="CYK5" s="60"/>
      <c r="CYL5" s="60"/>
      <c r="CYM5" s="60"/>
      <c r="CYN5" s="60"/>
      <c r="CYO5" s="60"/>
      <c r="CYP5" s="60"/>
      <c r="CYQ5" s="60"/>
      <c r="CYR5" s="60"/>
      <c r="CYS5" s="60"/>
      <c r="CYT5" s="60"/>
      <c r="CYU5" s="60"/>
      <c r="CYV5" s="60"/>
      <c r="CYW5" s="60"/>
      <c r="CYX5" s="60"/>
      <c r="CYY5" s="60"/>
      <c r="CYZ5" s="60"/>
      <c r="CZA5" s="60"/>
      <c r="CZB5" s="60"/>
      <c r="CZC5" s="60"/>
      <c r="CZD5" s="60"/>
      <c r="CZE5" s="60"/>
      <c r="CZF5" s="60"/>
      <c r="CZG5" s="60"/>
      <c r="CZH5" s="60"/>
      <c r="CZI5" s="60"/>
      <c r="CZJ5" s="60"/>
      <c r="CZK5" s="60"/>
      <c r="CZL5" s="60"/>
      <c r="CZM5" s="60"/>
      <c r="CZN5" s="60"/>
      <c r="CZO5" s="60"/>
      <c r="CZP5" s="60"/>
      <c r="CZQ5" s="60"/>
      <c r="CZR5" s="60"/>
      <c r="CZS5" s="60"/>
      <c r="CZT5" s="60"/>
      <c r="CZU5" s="60"/>
      <c r="CZV5" s="60"/>
      <c r="CZW5" s="60"/>
      <c r="CZX5" s="60"/>
      <c r="CZY5" s="60"/>
      <c r="CZZ5" s="60"/>
      <c r="DAA5" s="60"/>
      <c r="DAB5" s="60"/>
      <c r="DAC5" s="60"/>
      <c r="DAD5" s="60"/>
      <c r="DAE5" s="60"/>
      <c r="DAF5" s="60"/>
      <c r="DAG5" s="60"/>
      <c r="DAH5" s="60"/>
      <c r="DAI5" s="60"/>
      <c r="DAJ5" s="60"/>
      <c r="DAK5" s="60"/>
      <c r="DAL5" s="60"/>
      <c r="DAM5" s="60"/>
      <c r="DAN5" s="60"/>
      <c r="DAO5" s="60"/>
      <c r="DAP5" s="60"/>
      <c r="DAQ5" s="60"/>
      <c r="DAR5" s="60"/>
      <c r="DAS5" s="60"/>
      <c r="DAT5" s="60"/>
      <c r="DAU5" s="60"/>
      <c r="DAV5" s="60"/>
      <c r="DAW5" s="60"/>
      <c r="DAX5" s="60"/>
      <c r="DAY5" s="60"/>
      <c r="DAZ5" s="60"/>
      <c r="DBA5" s="60"/>
      <c r="DBB5" s="60"/>
      <c r="DBC5" s="60"/>
      <c r="DBD5" s="60"/>
      <c r="DBE5" s="60"/>
      <c r="DBF5" s="60"/>
      <c r="DBG5" s="60"/>
      <c r="DBH5" s="60"/>
      <c r="DBI5" s="60"/>
      <c r="DBJ5" s="60"/>
      <c r="DBK5" s="60"/>
      <c r="DBL5" s="60"/>
      <c r="DBM5" s="60"/>
      <c r="DBN5" s="60"/>
      <c r="DBO5" s="60"/>
      <c r="DBP5" s="60"/>
      <c r="DBQ5" s="60"/>
      <c r="DBR5" s="60"/>
      <c r="DBS5" s="60"/>
      <c r="DBT5" s="60"/>
      <c r="DBU5" s="60"/>
      <c r="DBV5" s="60"/>
      <c r="DBW5" s="60"/>
      <c r="DBX5" s="60"/>
      <c r="DBY5" s="60"/>
      <c r="DBZ5" s="60"/>
      <c r="DCA5" s="60"/>
      <c r="DCB5" s="60"/>
      <c r="DCC5" s="60"/>
      <c r="DCD5" s="60"/>
      <c r="DCE5" s="60"/>
      <c r="DCF5" s="60"/>
      <c r="DCG5" s="60"/>
      <c r="DCH5" s="60"/>
      <c r="DCI5" s="60"/>
      <c r="DCJ5" s="60"/>
      <c r="DCK5" s="60"/>
      <c r="DCL5" s="60"/>
      <c r="DCM5" s="60"/>
      <c r="DCN5" s="60"/>
      <c r="DCO5" s="60"/>
      <c r="DCP5" s="60"/>
      <c r="DCQ5" s="60"/>
      <c r="DCR5" s="60"/>
      <c r="DCS5" s="60"/>
      <c r="DCT5" s="60"/>
      <c r="DCU5" s="60"/>
      <c r="DCV5" s="60"/>
      <c r="DCW5" s="60"/>
      <c r="DCX5" s="60"/>
      <c r="DCY5" s="60"/>
      <c r="DCZ5" s="60"/>
      <c r="DDA5" s="60"/>
      <c r="DDB5" s="60"/>
      <c r="DDC5" s="60"/>
      <c r="DDD5" s="60"/>
      <c r="DDE5" s="60"/>
      <c r="DDF5" s="60"/>
      <c r="DDG5" s="60"/>
      <c r="DDH5" s="60"/>
      <c r="DDI5" s="60"/>
      <c r="DDJ5" s="60"/>
      <c r="DDK5" s="60"/>
      <c r="DDL5" s="60"/>
      <c r="DDM5" s="60"/>
      <c r="DDN5" s="60"/>
      <c r="DDO5" s="60"/>
      <c r="DDP5" s="60"/>
      <c r="DDQ5" s="60"/>
      <c r="DDR5" s="60"/>
      <c r="DDS5" s="60"/>
      <c r="DDT5" s="60"/>
      <c r="DDU5" s="60"/>
      <c r="DDV5" s="60"/>
      <c r="DDW5" s="60"/>
      <c r="DDX5" s="60"/>
      <c r="DDY5" s="60"/>
      <c r="DDZ5" s="60"/>
      <c r="DEA5" s="60"/>
      <c r="DEB5" s="60"/>
      <c r="DEC5" s="60"/>
      <c r="DED5" s="60"/>
      <c r="DEE5" s="60"/>
      <c r="DEF5" s="60"/>
      <c r="DEG5" s="60"/>
      <c r="DEH5" s="60"/>
      <c r="DEI5" s="60"/>
      <c r="DEJ5" s="60"/>
      <c r="DEK5" s="60"/>
      <c r="DEL5" s="60"/>
      <c r="DEM5" s="60"/>
      <c r="DEN5" s="60"/>
      <c r="DEO5" s="60"/>
      <c r="DEP5" s="60"/>
      <c r="DEQ5" s="60"/>
      <c r="DER5" s="60"/>
      <c r="DES5" s="60"/>
      <c r="DET5" s="60"/>
      <c r="DEU5" s="60"/>
      <c r="DEV5" s="60"/>
      <c r="DEW5" s="60"/>
      <c r="DEX5" s="60"/>
      <c r="DEY5" s="60"/>
      <c r="DEZ5" s="60"/>
      <c r="DFA5" s="60"/>
      <c r="DFB5" s="60"/>
      <c r="DFC5" s="60"/>
      <c r="DFD5" s="60"/>
      <c r="DFE5" s="60"/>
      <c r="DFF5" s="60"/>
      <c r="DFG5" s="60"/>
      <c r="DFH5" s="60"/>
      <c r="DFI5" s="60"/>
      <c r="DFJ5" s="60"/>
      <c r="DFK5" s="60"/>
      <c r="DFL5" s="60"/>
      <c r="DFM5" s="60"/>
      <c r="DFN5" s="60"/>
      <c r="DFO5" s="60"/>
      <c r="DFP5" s="60"/>
      <c r="DFQ5" s="60"/>
      <c r="DFR5" s="60"/>
      <c r="DFS5" s="60"/>
      <c r="DFT5" s="60"/>
      <c r="DFU5" s="60"/>
      <c r="DFV5" s="60"/>
      <c r="DFW5" s="60"/>
      <c r="DFX5" s="60"/>
      <c r="DFY5" s="60"/>
      <c r="DFZ5" s="60"/>
      <c r="DGA5" s="60"/>
      <c r="DGB5" s="60"/>
      <c r="DGC5" s="60"/>
      <c r="DGD5" s="60"/>
      <c r="DGE5" s="60"/>
      <c r="DGF5" s="60"/>
      <c r="DGG5" s="60"/>
      <c r="DGH5" s="60"/>
      <c r="DGI5" s="60"/>
      <c r="DGJ5" s="60"/>
      <c r="DGK5" s="60"/>
      <c r="DGL5" s="60"/>
      <c r="DGM5" s="60"/>
      <c r="DGN5" s="60"/>
      <c r="DGO5" s="60"/>
      <c r="DGP5" s="60"/>
      <c r="DGQ5" s="60"/>
      <c r="DGR5" s="60"/>
      <c r="DGS5" s="60"/>
      <c r="DGT5" s="60"/>
      <c r="DGU5" s="60"/>
      <c r="DGV5" s="60"/>
      <c r="DGW5" s="60"/>
      <c r="DGX5" s="60"/>
      <c r="DGY5" s="60"/>
      <c r="DGZ5" s="60"/>
      <c r="DHA5" s="60"/>
      <c r="DHB5" s="60"/>
      <c r="DHC5" s="60"/>
      <c r="DHD5" s="60"/>
      <c r="DHE5" s="60"/>
      <c r="DHF5" s="60"/>
      <c r="DHG5" s="60"/>
      <c r="DHH5" s="60"/>
      <c r="DHI5" s="60"/>
      <c r="DHJ5" s="60"/>
      <c r="DHK5" s="60"/>
      <c r="DHL5" s="60"/>
      <c r="DHM5" s="60"/>
      <c r="DHN5" s="60"/>
      <c r="DHO5" s="60"/>
      <c r="DHP5" s="60"/>
      <c r="DHQ5" s="60"/>
      <c r="DHR5" s="60"/>
      <c r="DHS5" s="60"/>
      <c r="DHT5" s="60"/>
      <c r="DHU5" s="60"/>
      <c r="DHV5" s="60"/>
      <c r="DHW5" s="60"/>
      <c r="DHX5" s="60"/>
      <c r="DHY5" s="60"/>
      <c r="DHZ5" s="60"/>
      <c r="DIA5" s="60"/>
      <c r="DIB5" s="60"/>
      <c r="DIC5" s="60"/>
      <c r="DID5" s="60"/>
      <c r="DIE5" s="60"/>
      <c r="DIF5" s="60"/>
      <c r="DIG5" s="60"/>
      <c r="DIH5" s="60"/>
      <c r="DII5" s="60"/>
      <c r="DIJ5" s="60"/>
      <c r="DIK5" s="60"/>
      <c r="DIL5" s="60"/>
      <c r="DIM5" s="60"/>
      <c r="DIN5" s="60"/>
      <c r="DIO5" s="60"/>
      <c r="DIP5" s="60"/>
      <c r="DIQ5" s="60"/>
      <c r="DIR5" s="60"/>
      <c r="DIS5" s="60"/>
      <c r="DIT5" s="60"/>
      <c r="DIU5" s="60"/>
      <c r="DIV5" s="60"/>
      <c r="DIW5" s="60"/>
      <c r="DIX5" s="60"/>
      <c r="DIY5" s="60"/>
      <c r="DIZ5" s="60"/>
      <c r="DJA5" s="60"/>
      <c r="DJB5" s="60"/>
      <c r="DJC5" s="60"/>
      <c r="DJD5" s="60"/>
      <c r="DJE5" s="60"/>
      <c r="DJF5" s="60"/>
      <c r="DJG5" s="60"/>
      <c r="DJH5" s="60"/>
      <c r="DJI5" s="60"/>
      <c r="DJJ5" s="60"/>
      <c r="DJK5" s="60"/>
      <c r="DJL5" s="60"/>
      <c r="DJM5" s="60"/>
      <c r="DJN5" s="60"/>
      <c r="DJO5" s="60"/>
      <c r="DJP5" s="60"/>
      <c r="DJQ5" s="60"/>
      <c r="DJR5" s="60"/>
      <c r="DJS5" s="60"/>
      <c r="DJT5" s="60"/>
      <c r="DJU5" s="60"/>
      <c r="DJV5" s="60"/>
      <c r="DJW5" s="60"/>
      <c r="DJX5" s="60"/>
      <c r="DJY5" s="60"/>
      <c r="DJZ5" s="60"/>
      <c r="DKA5" s="60"/>
      <c r="DKB5" s="60"/>
      <c r="DKC5" s="60"/>
      <c r="DKD5" s="60"/>
      <c r="DKE5" s="60"/>
      <c r="DKF5" s="60"/>
      <c r="DKG5" s="60"/>
      <c r="DKH5" s="60"/>
      <c r="DKI5" s="60"/>
      <c r="DKJ5" s="60"/>
      <c r="DKK5" s="60"/>
      <c r="DKL5" s="60"/>
      <c r="DKM5" s="60"/>
      <c r="DKN5" s="60"/>
      <c r="DKO5" s="60"/>
      <c r="DKP5" s="60"/>
      <c r="DKQ5" s="60"/>
      <c r="DKR5" s="60"/>
      <c r="DKS5" s="60"/>
      <c r="DKT5" s="60"/>
      <c r="DKU5" s="60"/>
      <c r="DKV5" s="60"/>
      <c r="DKW5" s="60"/>
      <c r="DKX5" s="60"/>
      <c r="DKY5" s="60"/>
      <c r="DKZ5" s="60"/>
      <c r="DLA5" s="60"/>
      <c r="DLB5" s="60"/>
      <c r="DLC5" s="60"/>
      <c r="DLD5" s="60"/>
      <c r="DLE5" s="60"/>
      <c r="DLF5" s="60"/>
      <c r="DLG5" s="60"/>
      <c r="DLH5" s="60"/>
      <c r="DLI5" s="60"/>
      <c r="DLJ5" s="60"/>
      <c r="DLK5" s="60"/>
      <c r="DLL5" s="60"/>
      <c r="DLM5" s="60"/>
      <c r="DLN5" s="60"/>
      <c r="DLO5" s="60"/>
      <c r="DLP5" s="60"/>
      <c r="DLQ5" s="60"/>
      <c r="DLR5" s="60"/>
      <c r="DLS5" s="60"/>
      <c r="DLT5" s="60"/>
      <c r="DLU5" s="60"/>
      <c r="DLV5" s="60"/>
      <c r="DLW5" s="60"/>
      <c r="DLX5" s="60"/>
      <c r="DLY5" s="60"/>
      <c r="DLZ5" s="60"/>
      <c r="DMA5" s="60"/>
      <c r="DMB5" s="60"/>
      <c r="DMC5" s="60"/>
      <c r="DMD5" s="60"/>
      <c r="DME5" s="60"/>
      <c r="DMF5" s="60"/>
      <c r="DMG5" s="60"/>
      <c r="DMH5" s="60"/>
      <c r="DMI5" s="60"/>
      <c r="DMJ5" s="60"/>
      <c r="DMK5" s="60"/>
      <c r="DML5" s="60"/>
      <c r="DMM5" s="60"/>
      <c r="DMN5" s="60"/>
      <c r="DMO5" s="60"/>
      <c r="DMP5" s="60"/>
      <c r="DMQ5" s="60"/>
      <c r="DMR5" s="60"/>
      <c r="DMS5" s="60"/>
      <c r="DMT5" s="60"/>
      <c r="DMU5" s="60"/>
      <c r="DMV5" s="60"/>
      <c r="DMW5" s="60"/>
      <c r="DMX5" s="60"/>
      <c r="DMY5" s="60"/>
      <c r="DMZ5" s="60"/>
      <c r="DNA5" s="60"/>
      <c r="DNB5" s="60"/>
      <c r="DNC5" s="60"/>
      <c r="DND5" s="60"/>
      <c r="DNE5" s="60"/>
      <c r="DNF5" s="60"/>
      <c r="DNG5" s="60"/>
      <c r="DNH5" s="60"/>
      <c r="DNI5" s="60"/>
      <c r="DNJ5" s="60"/>
      <c r="DNK5" s="60"/>
      <c r="DNL5" s="60"/>
      <c r="DNM5" s="60"/>
      <c r="DNN5" s="60"/>
      <c r="DNO5" s="60"/>
      <c r="DNP5" s="60"/>
      <c r="DNQ5" s="60"/>
      <c r="DNR5" s="60"/>
      <c r="DNS5" s="60"/>
      <c r="DNT5" s="60"/>
      <c r="DNU5" s="60"/>
      <c r="DNV5" s="60"/>
      <c r="DNW5" s="60"/>
      <c r="DNX5" s="60"/>
      <c r="DNY5" s="60"/>
      <c r="DNZ5" s="60"/>
      <c r="DOA5" s="60"/>
      <c r="DOB5" s="60"/>
      <c r="DOC5" s="60"/>
      <c r="DOD5" s="60"/>
      <c r="DOE5" s="60"/>
      <c r="DOF5" s="60"/>
      <c r="DOG5" s="60"/>
      <c r="DOH5" s="60"/>
      <c r="DOI5" s="60"/>
      <c r="DOJ5" s="60"/>
      <c r="DOK5" s="60"/>
      <c r="DOL5" s="60"/>
      <c r="DOM5" s="60"/>
      <c r="DON5" s="60"/>
      <c r="DOO5" s="60"/>
      <c r="DOP5" s="60"/>
      <c r="DOQ5" s="60"/>
      <c r="DOR5" s="60"/>
      <c r="DOS5" s="60"/>
      <c r="DOT5" s="60"/>
      <c r="DOU5" s="60"/>
      <c r="DOV5" s="60"/>
      <c r="DOW5" s="60"/>
      <c r="DOX5" s="60"/>
      <c r="DOY5" s="60"/>
      <c r="DOZ5" s="60"/>
      <c r="DPA5" s="60"/>
      <c r="DPB5" s="60"/>
      <c r="DPC5" s="60"/>
      <c r="DPD5" s="60"/>
      <c r="DPE5" s="60"/>
      <c r="DPF5" s="60"/>
      <c r="DPG5" s="60"/>
      <c r="DPH5" s="60"/>
      <c r="DPI5" s="60"/>
      <c r="DPJ5" s="60"/>
      <c r="DPK5" s="60"/>
      <c r="DPL5" s="60"/>
      <c r="DPM5" s="60"/>
      <c r="DPN5" s="60"/>
      <c r="DPO5" s="60"/>
      <c r="DPP5" s="60"/>
      <c r="DPQ5" s="60"/>
      <c r="DPR5" s="60"/>
      <c r="DPS5" s="60"/>
      <c r="DPT5" s="60"/>
      <c r="DPU5" s="60"/>
      <c r="DPV5" s="60"/>
      <c r="DPW5" s="60"/>
      <c r="DPX5" s="60"/>
      <c r="DPY5" s="60"/>
      <c r="DPZ5" s="60"/>
      <c r="DQA5" s="60"/>
      <c r="DQB5" s="60"/>
      <c r="DQC5" s="60"/>
      <c r="DQD5" s="60"/>
      <c r="DQE5" s="60"/>
      <c r="DQF5" s="60"/>
      <c r="DQG5" s="60"/>
      <c r="DQH5" s="60"/>
      <c r="DQI5" s="60"/>
      <c r="DQJ5" s="60"/>
      <c r="DQK5" s="60"/>
      <c r="DQL5" s="60"/>
      <c r="DQM5" s="60"/>
      <c r="DQN5" s="60"/>
      <c r="DQO5" s="60"/>
      <c r="DQP5" s="60"/>
      <c r="DQQ5" s="60"/>
      <c r="DQR5" s="60"/>
      <c r="DQS5" s="60"/>
      <c r="DQT5" s="60"/>
      <c r="DQU5" s="60"/>
      <c r="DQV5" s="60"/>
      <c r="DQW5" s="60"/>
      <c r="DQX5" s="60"/>
      <c r="DQY5" s="60"/>
      <c r="DQZ5" s="60"/>
      <c r="DRA5" s="60"/>
      <c r="DRB5" s="60"/>
      <c r="DRC5" s="60"/>
      <c r="DRD5" s="60"/>
      <c r="DRE5" s="60"/>
      <c r="DRF5" s="60"/>
      <c r="DRG5" s="60"/>
      <c r="DRH5" s="60"/>
      <c r="DRI5" s="60"/>
      <c r="DRJ5" s="60"/>
      <c r="DRK5" s="60"/>
      <c r="DRL5" s="60"/>
      <c r="DRM5" s="60"/>
      <c r="DRN5" s="60"/>
      <c r="DRO5" s="60"/>
      <c r="DRP5" s="60"/>
      <c r="DRQ5" s="60"/>
      <c r="DRR5" s="60"/>
      <c r="DRS5" s="60"/>
      <c r="DRT5" s="60"/>
      <c r="DRU5" s="60"/>
      <c r="DRV5" s="60"/>
      <c r="DRW5" s="60"/>
      <c r="DRX5" s="60"/>
      <c r="DRY5" s="60"/>
      <c r="DRZ5" s="60"/>
      <c r="DSA5" s="60"/>
      <c r="DSB5" s="60"/>
      <c r="DSC5" s="60"/>
      <c r="DSD5" s="60"/>
      <c r="DSE5" s="60"/>
      <c r="DSF5" s="60"/>
      <c r="DSG5" s="60"/>
      <c r="DSH5" s="60"/>
      <c r="DSI5" s="60"/>
      <c r="DSJ5" s="60"/>
      <c r="DSK5" s="60"/>
      <c r="DSL5" s="60"/>
      <c r="DSM5" s="60"/>
      <c r="DSN5" s="60"/>
      <c r="DSO5" s="60"/>
      <c r="DSP5" s="60"/>
      <c r="DSQ5" s="60"/>
      <c r="DSR5" s="60"/>
      <c r="DSS5" s="60"/>
      <c r="DST5" s="60"/>
      <c r="DSU5" s="60"/>
      <c r="DSV5" s="60"/>
      <c r="DSW5" s="60"/>
      <c r="DSX5" s="60"/>
      <c r="DSY5" s="60"/>
      <c r="DSZ5" s="60"/>
      <c r="DTA5" s="60"/>
      <c r="DTB5" s="60"/>
      <c r="DTC5" s="60"/>
      <c r="DTD5" s="60"/>
      <c r="DTE5" s="60"/>
      <c r="DTF5" s="60"/>
      <c r="DTG5" s="60"/>
      <c r="DTH5" s="60"/>
      <c r="DTI5" s="60"/>
      <c r="DTJ5" s="60"/>
      <c r="DTK5" s="60"/>
      <c r="DTL5" s="60"/>
      <c r="DTM5" s="60"/>
      <c r="DTN5" s="60"/>
      <c r="DTO5" s="60"/>
      <c r="DTP5" s="60"/>
      <c r="DTQ5" s="60"/>
      <c r="DTR5" s="60"/>
      <c r="DTS5" s="60"/>
      <c r="DTT5" s="60"/>
      <c r="DTU5" s="60"/>
      <c r="DTV5" s="60"/>
      <c r="DTW5" s="60"/>
      <c r="DTX5" s="60"/>
      <c r="DTY5" s="60"/>
      <c r="DTZ5" s="60"/>
      <c r="DUA5" s="60"/>
      <c r="DUB5" s="60"/>
      <c r="DUC5" s="60"/>
      <c r="DUD5" s="60"/>
      <c r="DUE5" s="60"/>
      <c r="DUF5" s="60"/>
      <c r="DUG5" s="60"/>
      <c r="DUH5" s="60"/>
      <c r="DUI5" s="60"/>
      <c r="DUJ5" s="60"/>
      <c r="DUK5" s="60"/>
      <c r="DUL5" s="60"/>
      <c r="DUM5" s="60"/>
      <c r="DUN5" s="60"/>
      <c r="DUO5" s="60"/>
      <c r="DUP5" s="60"/>
      <c r="DUQ5" s="60"/>
      <c r="DUR5" s="60"/>
      <c r="DUS5" s="60"/>
      <c r="DUT5" s="60"/>
      <c r="DUU5" s="60"/>
      <c r="DUV5" s="60"/>
      <c r="DUW5" s="60"/>
      <c r="DUX5" s="60"/>
      <c r="DUY5" s="60"/>
      <c r="DUZ5" s="60"/>
      <c r="DVA5" s="60"/>
      <c r="DVB5" s="60"/>
      <c r="DVC5" s="60"/>
      <c r="DVD5" s="60"/>
      <c r="DVE5" s="60"/>
      <c r="DVF5" s="60"/>
      <c r="DVG5" s="60"/>
      <c r="DVH5" s="60"/>
      <c r="DVI5" s="60"/>
      <c r="DVJ5" s="60"/>
      <c r="DVK5" s="60"/>
      <c r="DVL5" s="60"/>
      <c r="DVM5" s="60"/>
      <c r="DVN5" s="60"/>
      <c r="DVO5" s="60"/>
      <c r="DVP5" s="60"/>
      <c r="DVQ5" s="60"/>
      <c r="DVR5" s="60"/>
      <c r="DVS5" s="60"/>
      <c r="DVT5" s="60"/>
      <c r="DVU5" s="60"/>
      <c r="DVV5" s="60"/>
      <c r="DVW5" s="60"/>
      <c r="DVX5" s="60"/>
      <c r="DVY5" s="60"/>
      <c r="DVZ5" s="60"/>
      <c r="DWA5" s="60"/>
      <c r="DWB5" s="60"/>
      <c r="DWC5" s="60"/>
      <c r="DWD5" s="60"/>
      <c r="DWE5" s="60"/>
      <c r="DWF5" s="60"/>
      <c r="DWG5" s="60"/>
      <c r="DWH5" s="60"/>
      <c r="DWI5" s="60"/>
      <c r="DWJ5" s="60"/>
      <c r="DWK5" s="60"/>
      <c r="DWL5" s="60"/>
      <c r="DWM5" s="60"/>
      <c r="DWN5" s="60"/>
      <c r="DWO5" s="60"/>
      <c r="DWP5" s="60"/>
      <c r="DWQ5" s="60"/>
      <c r="DWR5" s="60"/>
      <c r="DWS5" s="60"/>
      <c r="DWT5" s="60"/>
      <c r="DWU5" s="60"/>
      <c r="DWV5" s="60"/>
      <c r="DWW5" s="60"/>
      <c r="DWX5" s="60"/>
      <c r="DWY5" s="60"/>
      <c r="DWZ5" s="60"/>
      <c r="DXA5" s="60"/>
      <c r="DXB5" s="60"/>
      <c r="DXC5" s="60"/>
      <c r="DXD5" s="60"/>
      <c r="DXE5" s="60"/>
      <c r="DXF5" s="60"/>
      <c r="DXG5" s="60"/>
      <c r="DXH5" s="60"/>
      <c r="DXI5" s="60"/>
      <c r="DXJ5" s="60"/>
      <c r="DXK5" s="60"/>
      <c r="DXL5" s="60"/>
      <c r="DXM5" s="60"/>
      <c r="DXN5" s="60"/>
      <c r="DXO5" s="60"/>
      <c r="DXP5" s="60"/>
      <c r="DXQ5" s="60"/>
      <c r="DXR5" s="60"/>
      <c r="DXS5" s="60"/>
      <c r="DXT5" s="60"/>
      <c r="DXU5" s="60"/>
      <c r="DXV5" s="60"/>
      <c r="DXW5" s="60"/>
      <c r="DXX5" s="60"/>
      <c r="DXY5" s="60"/>
      <c r="DXZ5" s="60"/>
      <c r="DYA5" s="60"/>
      <c r="DYB5" s="60"/>
      <c r="DYC5" s="60"/>
      <c r="DYD5" s="60"/>
      <c r="DYE5" s="60"/>
      <c r="DYF5" s="60"/>
      <c r="DYG5" s="60"/>
      <c r="DYH5" s="60"/>
      <c r="DYI5" s="60"/>
      <c r="DYJ5" s="60"/>
      <c r="DYK5" s="60"/>
      <c r="DYL5" s="60"/>
      <c r="DYM5" s="60"/>
      <c r="DYN5" s="60"/>
      <c r="DYO5" s="60"/>
      <c r="DYP5" s="60"/>
      <c r="DYQ5" s="60"/>
      <c r="DYR5" s="60"/>
      <c r="DYS5" s="60"/>
      <c r="DYT5" s="60"/>
      <c r="DYU5" s="60"/>
      <c r="DYV5" s="60"/>
      <c r="DYW5" s="60"/>
      <c r="DYX5" s="60"/>
      <c r="DYY5" s="60"/>
      <c r="DYZ5" s="60"/>
      <c r="DZA5" s="60"/>
      <c r="DZB5" s="60"/>
      <c r="DZC5" s="60"/>
      <c r="DZD5" s="60"/>
      <c r="DZE5" s="60"/>
      <c r="DZF5" s="60"/>
      <c r="DZG5" s="60"/>
      <c r="DZH5" s="60"/>
      <c r="DZI5" s="60"/>
      <c r="DZJ5" s="60"/>
      <c r="DZK5" s="60"/>
      <c r="DZL5" s="60"/>
      <c r="DZM5" s="60"/>
      <c r="DZN5" s="60"/>
      <c r="DZO5" s="60"/>
      <c r="DZP5" s="60"/>
      <c r="DZQ5" s="60"/>
      <c r="DZR5" s="60"/>
      <c r="DZS5" s="60"/>
      <c r="DZT5" s="60"/>
      <c r="DZU5" s="60"/>
      <c r="DZV5" s="60"/>
      <c r="DZW5" s="60"/>
      <c r="DZX5" s="60"/>
      <c r="DZY5" s="60"/>
      <c r="DZZ5" s="60"/>
      <c r="EAA5" s="60"/>
      <c r="EAB5" s="60"/>
      <c r="EAC5" s="60"/>
      <c r="EAD5" s="60"/>
      <c r="EAE5" s="60"/>
      <c r="EAF5" s="60"/>
      <c r="EAG5" s="60"/>
      <c r="EAH5" s="60"/>
      <c r="EAI5" s="60"/>
      <c r="EAJ5" s="60"/>
      <c r="EAK5" s="60"/>
      <c r="EAL5" s="60"/>
      <c r="EAM5" s="60"/>
      <c r="EAN5" s="60"/>
      <c r="EAO5" s="60"/>
      <c r="EAP5" s="60"/>
      <c r="EAQ5" s="60"/>
      <c r="EAR5" s="60"/>
      <c r="EAS5" s="60"/>
      <c r="EAT5" s="60"/>
      <c r="EAU5" s="60"/>
      <c r="EAV5" s="60"/>
      <c r="EAW5" s="60"/>
      <c r="EAX5" s="60"/>
      <c r="EAY5" s="60"/>
      <c r="EAZ5" s="60"/>
      <c r="EBA5" s="60"/>
      <c r="EBB5" s="60"/>
      <c r="EBC5" s="60"/>
      <c r="EBD5" s="60"/>
      <c r="EBE5" s="60"/>
      <c r="EBF5" s="60"/>
      <c r="EBG5" s="60"/>
      <c r="EBH5" s="60"/>
      <c r="EBI5" s="60"/>
      <c r="EBJ5" s="60"/>
      <c r="EBK5" s="60"/>
      <c r="EBL5" s="60"/>
      <c r="EBM5" s="60"/>
      <c r="EBN5" s="60"/>
      <c r="EBO5" s="60"/>
      <c r="EBP5" s="60"/>
      <c r="EBQ5" s="60"/>
      <c r="EBR5" s="60"/>
      <c r="EBS5" s="60"/>
      <c r="EBT5" s="60"/>
      <c r="EBU5" s="60"/>
      <c r="EBV5" s="60"/>
      <c r="EBW5" s="60"/>
      <c r="EBX5" s="60"/>
      <c r="EBY5" s="60"/>
      <c r="EBZ5" s="60"/>
      <c r="ECA5" s="60"/>
      <c r="ECB5" s="60"/>
      <c r="ECC5" s="60"/>
      <c r="ECD5" s="60"/>
      <c r="ECE5" s="60"/>
      <c r="ECF5" s="60"/>
      <c r="ECG5" s="60"/>
      <c r="ECH5" s="60"/>
      <c r="ECI5" s="60"/>
      <c r="ECJ5" s="60"/>
      <c r="ECK5" s="60"/>
      <c r="ECL5" s="60"/>
      <c r="ECM5" s="60"/>
      <c r="ECN5" s="60"/>
      <c r="ECO5" s="60"/>
      <c r="ECP5" s="60"/>
      <c r="ECQ5" s="60"/>
      <c r="ECR5" s="60"/>
      <c r="ECS5" s="60"/>
      <c r="ECT5" s="60"/>
      <c r="ECU5" s="60"/>
      <c r="ECV5" s="60"/>
      <c r="ECW5" s="60"/>
      <c r="ECX5" s="60"/>
      <c r="ECY5" s="60"/>
      <c r="ECZ5" s="60"/>
      <c r="EDA5" s="60"/>
      <c r="EDB5" s="60"/>
      <c r="EDC5" s="60"/>
      <c r="EDD5" s="60"/>
      <c r="EDE5" s="60"/>
      <c r="EDF5" s="60"/>
      <c r="EDG5" s="60"/>
      <c r="EDH5" s="60"/>
      <c r="EDI5" s="60"/>
      <c r="EDJ5" s="60"/>
      <c r="EDK5" s="60"/>
      <c r="EDL5" s="60"/>
      <c r="EDM5" s="60"/>
      <c r="EDN5" s="60"/>
      <c r="EDO5" s="60"/>
      <c r="EDP5" s="60"/>
      <c r="EDQ5" s="60"/>
      <c r="EDR5" s="60"/>
      <c r="EDS5" s="60"/>
      <c r="EDT5" s="60"/>
      <c r="EDU5" s="60"/>
      <c r="EDV5" s="60"/>
      <c r="EDW5" s="60"/>
      <c r="EDX5" s="60"/>
      <c r="EDY5" s="60"/>
      <c r="EDZ5" s="60"/>
      <c r="EEA5" s="60"/>
      <c r="EEB5" s="60"/>
      <c r="EEC5" s="60"/>
      <c r="EED5" s="60"/>
      <c r="EEE5" s="60"/>
      <c r="EEF5" s="60"/>
      <c r="EEG5" s="60"/>
      <c r="EEH5" s="60"/>
      <c r="EEI5" s="60"/>
      <c r="EEJ5" s="60"/>
      <c r="EEK5" s="60"/>
      <c r="EEL5" s="60"/>
      <c r="EEM5" s="60"/>
      <c r="EEN5" s="60"/>
      <c r="EEO5" s="60"/>
      <c r="EEP5" s="60"/>
      <c r="EEQ5" s="60"/>
      <c r="EER5" s="60"/>
      <c r="EES5" s="60"/>
      <c r="EET5" s="60"/>
      <c r="EEU5" s="60"/>
      <c r="EEV5" s="60"/>
      <c r="EEW5" s="60"/>
      <c r="EEX5" s="60"/>
      <c r="EEY5" s="60"/>
      <c r="EEZ5" s="60"/>
      <c r="EFA5" s="60"/>
      <c r="EFB5" s="60"/>
      <c r="EFC5" s="60"/>
      <c r="EFD5" s="60"/>
      <c r="EFE5" s="60"/>
      <c r="EFF5" s="60"/>
      <c r="EFG5" s="60"/>
      <c r="EFH5" s="60"/>
      <c r="EFI5" s="60"/>
      <c r="EFJ5" s="60"/>
      <c r="EFK5" s="60"/>
      <c r="EFL5" s="60"/>
      <c r="EFM5" s="60"/>
      <c r="EFN5" s="60"/>
      <c r="EFO5" s="60"/>
      <c r="EFP5" s="60"/>
      <c r="EFQ5" s="60"/>
      <c r="EFR5" s="60"/>
      <c r="EFS5" s="60"/>
      <c r="EFT5" s="60"/>
      <c r="EFU5" s="60"/>
      <c r="EFV5" s="60"/>
      <c r="EFW5" s="60"/>
      <c r="EFX5" s="60"/>
      <c r="EFY5" s="60"/>
      <c r="EFZ5" s="60"/>
      <c r="EGA5" s="60"/>
      <c r="EGB5" s="60"/>
      <c r="EGC5" s="60"/>
      <c r="EGD5" s="60"/>
      <c r="EGE5" s="60"/>
      <c r="EGF5" s="60"/>
      <c r="EGG5" s="60"/>
      <c r="EGH5" s="60"/>
      <c r="EGI5" s="60"/>
      <c r="EGJ5" s="60"/>
      <c r="EGK5" s="60"/>
      <c r="EGL5" s="60"/>
      <c r="EGM5" s="60"/>
      <c r="EGN5" s="60"/>
      <c r="EGO5" s="60"/>
      <c r="EGP5" s="60"/>
      <c r="EGQ5" s="60"/>
      <c r="EGR5" s="60"/>
      <c r="EGS5" s="60"/>
      <c r="EGT5" s="60"/>
      <c r="EGU5" s="60"/>
      <c r="EGV5" s="60"/>
      <c r="EGW5" s="60"/>
      <c r="EGX5" s="60"/>
      <c r="EGY5" s="60"/>
      <c r="EGZ5" s="60"/>
      <c r="EHA5" s="60"/>
      <c r="EHB5" s="60"/>
      <c r="EHC5" s="60"/>
      <c r="EHD5" s="60"/>
      <c r="EHE5" s="60"/>
      <c r="EHF5" s="60"/>
      <c r="EHG5" s="60"/>
      <c r="EHH5" s="60"/>
      <c r="EHI5" s="60"/>
      <c r="EHJ5" s="60"/>
      <c r="EHK5" s="60"/>
      <c r="EHL5" s="60"/>
      <c r="EHM5" s="60"/>
      <c r="EHN5" s="60"/>
      <c r="EHO5" s="60"/>
      <c r="EHP5" s="60"/>
      <c r="EHQ5" s="60"/>
      <c r="EHR5" s="60"/>
      <c r="EHS5" s="60"/>
      <c r="EHT5" s="60"/>
      <c r="EHU5" s="60"/>
      <c r="EHV5" s="60"/>
      <c r="EHW5" s="60"/>
      <c r="EHX5" s="60"/>
      <c r="EHY5" s="60"/>
      <c r="EHZ5" s="60"/>
      <c r="EIA5" s="60"/>
      <c r="EIB5" s="60"/>
      <c r="EIC5" s="60"/>
      <c r="EID5" s="60"/>
      <c r="EIE5" s="60"/>
      <c r="EIF5" s="60"/>
      <c r="EIG5" s="60"/>
      <c r="EIH5" s="60"/>
      <c r="EII5" s="60"/>
      <c r="EIJ5" s="60"/>
      <c r="EIK5" s="60"/>
      <c r="EIL5" s="60"/>
      <c r="EIM5" s="60"/>
      <c r="EIN5" s="60"/>
      <c r="EIO5" s="60"/>
      <c r="EIP5" s="60"/>
      <c r="EIQ5" s="60"/>
      <c r="EIR5" s="60"/>
      <c r="EIS5" s="60"/>
      <c r="EIT5" s="60"/>
      <c r="EIU5" s="60"/>
      <c r="EIV5" s="60"/>
      <c r="EIW5" s="60"/>
      <c r="EIX5" s="60"/>
      <c r="EIY5" s="60"/>
      <c r="EIZ5" s="60"/>
      <c r="EJA5" s="60"/>
      <c r="EJB5" s="60"/>
      <c r="EJC5" s="60"/>
      <c r="EJD5" s="60"/>
      <c r="EJE5" s="60"/>
      <c r="EJF5" s="60"/>
      <c r="EJG5" s="60"/>
      <c r="EJH5" s="60"/>
      <c r="EJI5" s="60"/>
      <c r="EJJ5" s="60"/>
      <c r="EJK5" s="60"/>
      <c r="EJL5" s="60"/>
      <c r="EJM5" s="60"/>
      <c r="EJN5" s="60"/>
      <c r="EJO5" s="60"/>
      <c r="EJP5" s="60"/>
      <c r="EJQ5" s="60"/>
      <c r="EJR5" s="60"/>
      <c r="EJS5" s="60"/>
      <c r="EJT5" s="60"/>
      <c r="EJU5" s="60"/>
      <c r="EJV5" s="60"/>
      <c r="EJW5" s="60"/>
      <c r="EJX5" s="60"/>
      <c r="EJY5" s="60"/>
      <c r="EJZ5" s="60"/>
      <c r="EKA5" s="60"/>
      <c r="EKB5" s="60"/>
      <c r="EKC5" s="60"/>
      <c r="EKD5" s="60"/>
      <c r="EKE5" s="60"/>
      <c r="EKF5" s="60"/>
      <c r="EKG5" s="60"/>
      <c r="EKH5" s="60"/>
      <c r="EKI5" s="60"/>
      <c r="EKJ5" s="60"/>
      <c r="EKK5" s="60"/>
      <c r="EKL5" s="60"/>
      <c r="EKM5" s="60"/>
      <c r="EKN5" s="60"/>
      <c r="EKO5" s="60"/>
      <c r="EKP5" s="60"/>
      <c r="EKQ5" s="60"/>
      <c r="EKR5" s="60"/>
      <c r="EKS5" s="60"/>
      <c r="EKT5" s="60"/>
      <c r="EKU5" s="60"/>
      <c r="EKV5" s="60"/>
      <c r="EKW5" s="60"/>
      <c r="EKX5" s="60"/>
      <c r="EKY5" s="60"/>
      <c r="EKZ5" s="60"/>
      <c r="ELA5" s="60"/>
      <c r="ELB5" s="60"/>
      <c r="ELC5" s="60"/>
      <c r="ELD5" s="60"/>
      <c r="ELE5" s="60"/>
      <c r="ELF5" s="60"/>
      <c r="ELG5" s="60"/>
      <c r="ELH5" s="60"/>
      <c r="ELI5" s="60"/>
      <c r="ELJ5" s="60"/>
      <c r="ELK5" s="60"/>
      <c r="ELL5" s="60"/>
      <c r="ELM5" s="60"/>
      <c r="ELN5" s="60"/>
      <c r="ELO5" s="60"/>
      <c r="ELP5" s="60"/>
      <c r="ELQ5" s="60"/>
      <c r="ELR5" s="60"/>
      <c r="ELS5" s="60"/>
      <c r="ELT5" s="60"/>
      <c r="ELU5" s="60"/>
      <c r="ELV5" s="60"/>
      <c r="ELW5" s="60"/>
      <c r="ELX5" s="60"/>
      <c r="ELY5" s="60"/>
      <c r="ELZ5" s="60"/>
      <c r="EMA5" s="60"/>
      <c r="EMB5" s="60"/>
      <c r="EMC5" s="60"/>
      <c r="EMD5" s="60"/>
      <c r="EME5" s="60"/>
      <c r="EMF5" s="60"/>
      <c r="EMG5" s="60"/>
      <c r="EMH5" s="60"/>
      <c r="EMI5" s="60"/>
      <c r="EMJ5" s="60"/>
      <c r="EMK5" s="60"/>
      <c r="EML5" s="60"/>
      <c r="EMM5" s="60"/>
      <c r="EMN5" s="60"/>
      <c r="EMO5" s="60"/>
      <c r="EMP5" s="60"/>
      <c r="EMQ5" s="60"/>
      <c r="EMR5" s="60"/>
      <c r="EMS5" s="60"/>
      <c r="EMT5" s="60"/>
      <c r="EMU5" s="60"/>
      <c r="EMV5" s="60"/>
      <c r="EMW5" s="60"/>
      <c r="EMX5" s="60"/>
      <c r="EMY5" s="60"/>
      <c r="EMZ5" s="60"/>
      <c r="ENA5" s="60"/>
      <c r="ENB5" s="60"/>
      <c r="ENC5" s="60"/>
      <c r="END5" s="60"/>
      <c r="ENE5" s="60"/>
      <c r="ENF5" s="60"/>
      <c r="ENG5" s="60"/>
      <c r="ENH5" s="60"/>
      <c r="ENI5" s="60"/>
      <c r="ENJ5" s="60"/>
      <c r="ENK5" s="60"/>
      <c r="ENL5" s="60"/>
      <c r="ENM5" s="60"/>
      <c r="ENN5" s="60"/>
      <c r="ENO5" s="60"/>
      <c r="ENP5" s="60"/>
      <c r="ENQ5" s="60"/>
      <c r="ENR5" s="60"/>
      <c r="ENS5" s="60"/>
      <c r="ENT5" s="60"/>
      <c r="ENU5" s="60"/>
      <c r="ENV5" s="60"/>
      <c r="ENW5" s="60"/>
      <c r="ENX5" s="60"/>
      <c r="ENY5" s="60"/>
      <c r="ENZ5" s="60"/>
      <c r="EOA5" s="60"/>
      <c r="EOB5" s="60"/>
      <c r="EOC5" s="60"/>
      <c r="EOD5" s="60"/>
      <c r="EOE5" s="60"/>
      <c r="EOF5" s="60"/>
      <c r="EOG5" s="60"/>
      <c r="EOH5" s="60"/>
      <c r="EOI5" s="60"/>
      <c r="EOJ5" s="60"/>
      <c r="EOK5" s="60"/>
      <c r="EOL5" s="60"/>
      <c r="EOM5" s="60"/>
      <c r="EON5" s="60"/>
      <c r="EOO5" s="60"/>
      <c r="EOP5" s="60"/>
      <c r="EOQ5" s="60"/>
      <c r="EOR5" s="60"/>
      <c r="EOS5" s="60"/>
      <c r="EOT5" s="60"/>
      <c r="EOU5" s="60"/>
      <c r="EOV5" s="60"/>
      <c r="EOW5" s="60"/>
      <c r="EOX5" s="60"/>
      <c r="EOY5" s="60"/>
      <c r="EOZ5" s="60"/>
      <c r="EPA5" s="60"/>
      <c r="EPB5" s="60"/>
      <c r="EPC5" s="60"/>
      <c r="EPD5" s="60"/>
      <c r="EPE5" s="60"/>
      <c r="EPF5" s="60"/>
      <c r="EPG5" s="60"/>
      <c r="EPH5" s="60"/>
      <c r="EPI5" s="60"/>
      <c r="EPJ5" s="60"/>
      <c r="EPK5" s="60"/>
      <c r="EPL5" s="60"/>
      <c r="EPM5" s="60"/>
      <c r="EPN5" s="60"/>
      <c r="EPO5" s="60"/>
      <c r="EPP5" s="60"/>
      <c r="EPQ5" s="60"/>
      <c r="EPR5" s="60"/>
      <c r="EPS5" s="60"/>
      <c r="EPT5" s="60"/>
      <c r="EPU5" s="60"/>
      <c r="EPV5" s="60"/>
      <c r="EPW5" s="60"/>
      <c r="EPX5" s="60"/>
      <c r="EPY5" s="60"/>
      <c r="EPZ5" s="60"/>
      <c r="EQA5" s="60"/>
      <c r="EQB5" s="60"/>
      <c r="EQC5" s="60"/>
      <c r="EQD5" s="60"/>
      <c r="EQE5" s="60"/>
      <c r="EQF5" s="60"/>
      <c r="EQG5" s="60"/>
      <c r="EQH5" s="60"/>
      <c r="EQI5" s="60"/>
      <c r="EQJ5" s="60"/>
      <c r="EQK5" s="60"/>
      <c r="EQL5" s="60"/>
      <c r="EQM5" s="60"/>
      <c r="EQN5" s="60"/>
      <c r="EQO5" s="60"/>
      <c r="EQP5" s="60"/>
      <c r="EQQ5" s="60"/>
      <c r="EQR5" s="60"/>
      <c r="EQS5" s="60"/>
      <c r="EQT5" s="60"/>
      <c r="EQU5" s="60"/>
      <c r="EQV5" s="60"/>
      <c r="EQW5" s="60"/>
      <c r="EQX5" s="60"/>
      <c r="EQY5" s="60"/>
      <c r="EQZ5" s="60"/>
      <c r="ERA5" s="60"/>
      <c r="ERB5" s="60"/>
      <c r="ERC5" s="60"/>
      <c r="ERD5" s="60"/>
      <c r="ERE5" s="60"/>
      <c r="ERF5" s="60"/>
      <c r="ERG5" s="60"/>
      <c r="ERH5" s="60"/>
      <c r="ERI5" s="60"/>
      <c r="ERJ5" s="60"/>
      <c r="ERK5" s="60"/>
      <c r="ERL5" s="60"/>
      <c r="ERM5" s="60"/>
      <c r="ERN5" s="60"/>
      <c r="ERO5" s="60"/>
      <c r="ERP5" s="60"/>
      <c r="ERQ5" s="60"/>
      <c r="ERR5" s="60"/>
      <c r="ERS5" s="60"/>
      <c r="ERT5" s="60"/>
      <c r="ERU5" s="60"/>
      <c r="ERV5" s="60"/>
      <c r="ERW5" s="60"/>
      <c r="ERX5" s="60"/>
      <c r="ERY5" s="60"/>
      <c r="ERZ5" s="60"/>
      <c r="ESA5" s="60"/>
      <c r="ESB5" s="60"/>
      <c r="ESC5" s="60"/>
      <c r="ESD5" s="60"/>
      <c r="ESE5" s="60"/>
      <c r="ESF5" s="60"/>
      <c r="ESG5" s="60"/>
      <c r="ESH5" s="60"/>
      <c r="ESI5" s="60"/>
      <c r="ESJ5" s="60"/>
      <c r="ESK5" s="60"/>
      <c r="ESL5" s="60"/>
      <c r="ESM5" s="60"/>
      <c r="ESN5" s="60"/>
      <c r="ESO5" s="60"/>
      <c r="ESP5" s="60"/>
      <c r="ESQ5" s="60"/>
      <c r="ESR5" s="60"/>
      <c r="ESS5" s="60"/>
      <c r="EST5" s="60"/>
      <c r="ESU5" s="60"/>
      <c r="ESV5" s="60"/>
      <c r="ESW5" s="60"/>
      <c r="ESX5" s="60"/>
      <c r="ESY5" s="60"/>
      <c r="ESZ5" s="60"/>
      <c r="ETA5" s="60"/>
      <c r="ETB5" s="60"/>
      <c r="ETC5" s="60"/>
      <c r="ETD5" s="60"/>
      <c r="ETE5" s="60"/>
      <c r="ETF5" s="60"/>
      <c r="ETG5" s="60"/>
      <c r="ETH5" s="60"/>
      <c r="ETI5" s="60"/>
      <c r="ETJ5" s="60"/>
      <c r="ETK5" s="60"/>
      <c r="ETL5" s="60"/>
      <c r="ETM5" s="60"/>
      <c r="ETN5" s="60"/>
      <c r="ETO5" s="60"/>
      <c r="ETP5" s="60"/>
      <c r="ETQ5" s="60"/>
      <c r="ETR5" s="60"/>
      <c r="ETS5" s="60"/>
      <c r="ETT5" s="60"/>
      <c r="ETU5" s="60"/>
      <c r="ETV5" s="60"/>
      <c r="ETW5" s="60"/>
      <c r="ETX5" s="60"/>
      <c r="ETY5" s="60"/>
      <c r="ETZ5" s="60"/>
      <c r="EUA5" s="60"/>
      <c r="EUB5" s="60"/>
      <c r="EUC5" s="60"/>
      <c r="EUD5" s="60"/>
      <c r="EUE5" s="60"/>
      <c r="EUF5" s="60"/>
      <c r="EUG5" s="60"/>
      <c r="EUH5" s="60"/>
      <c r="EUI5" s="60"/>
      <c r="EUJ5" s="60"/>
      <c r="EUK5" s="60"/>
      <c r="EUL5" s="60"/>
      <c r="EUM5" s="60"/>
      <c r="EUN5" s="60"/>
      <c r="EUO5" s="60"/>
      <c r="EUP5" s="60"/>
      <c r="EUQ5" s="60"/>
      <c r="EUR5" s="60"/>
      <c r="EUS5" s="60"/>
      <c r="EUT5" s="60"/>
      <c r="EUU5" s="60"/>
      <c r="EUV5" s="60"/>
      <c r="EUW5" s="60"/>
      <c r="EUX5" s="60"/>
      <c r="EUY5" s="60"/>
      <c r="EUZ5" s="60"/>
      <c r="EVA5" s="60"/>
      <c r="EVB5" s="60"/>
      <c r="EVC5" s="60"/>
      <c r="EVD5" s="60"/>
      <c r="EVE5" s="60"/>
      <c r="EVF5" s="60"/>
      <c r="EVG5" s="60"/>
      <c r="EVH5" s="60"/>
      <c r="EVI5" s="60"/>
      <c r="EVJ5" s="60"/>
      <c r="EVK5" s="60"/>
      <c r="EVL5" s="60"/>
      <c r="EVM5" s="60"/>
      <c r="EVN5" s="60"/>
      <c r="EVO5" s="60"/>
      <c r="EVP5" s="60"/>
      <c r="EVQ5" s="60"/>
      <c r="EVR5" s="60"/>
      <c r="EVS5" s="60"/>
      <c r="EVT5" s="60"/>
      <c r="EVU5" s="60"/>
      <c r="EVV5" s="60"/>
      <c r="EVW5" s="60"/>
      <c r="EVX5" s="60"/>
      <c r="EVY5" s="60"/>
      <c r="EVZ5" s="60"/>
      <c r="EWA5" s="60"/>
      <c r="EWB5" s="60"/>
      <c r="EWC5" s="60"/>
      <c r="EWD5" s="60"/>
      <c r="EWE5" s="60"/>
      <c r="EWF5" s="60"/>
      <c r="EWG5" s="60"/>
      <c r="EWH5" s="60"/>
      <c r="EWI5" s="60"/>
      <c r="EWJ5" s="60"/>
      <c r="EWK5" s="60"/>
      <c r="EWL5" s="60"/>
      <c r="EWM5" s="60"/>
      <c r="EWN5" s="60"/>
      <c r="EWO5" s="60"/>
      <c r="EWP5" s="60"/>
      <c r="EWQ5" s="60"/>
      <c r="EWR5" s="60"/>
      <c r="EWS5" s="60"/>
      <c r="EWT5" s="60"/>
      <c r="EWU5" s="60"/>
      <c r="EWV5" s="60"/>
      <c r="EWW5" s="60"/>
      <c r="EWX5" s="60"/>
      <c r="EWY5" s="60"/>
      <c r="EWZ5" s="60"/>
      <c r="EXA5" s="60"/>
      <c r="EXB5" s="60"/>
      <c r="EXC5" s="60"/>
      <c r="EXD5" s="60"/>
      <c r="EXE5" s="60"/>
      <c r="EXF5" s="60"/>
      <c r="EXG5" s="60"/>
      <c r="EXH5" s="60"/>
      <c r="EXI5" s="60"/>
      <c r="EXJ5" s="60"/>
      <c r="EXK5" s="60"/>
      <c r="EXL5" s="60"/>
      <c r="EXM5" s="60"/>
      <c r="EXN5" s="60"/>
      <c r="EXO5" s="60"/>
      <c r="EXP5" s="60"/>
      <c r="EXQ5" s="60"/>
      <c r="EXR5" s="60"/>
      <c r="EXS5" s="60"/>
      <c r="EXT5" s="60"/>
      <c r="EXU5" s="60"/>
      <c r="EXV5" s="60"/>
      <c r="EXW5" s="60"/>
      <c r="EXX5" s="60"/>
      <c r="EXY5" s="60"/>
      <c r="EXZ5" s="60"/>
      <c r="EYA5" s="60"/>
      <c r="EYB5" s="60"/>
      <c r="EYC5" s="60"/>
      <c r="EYD5" s="60"/>
      <c r="EYE5" s="60"/>
      <c r="EYF5" s="60"/>
      <c r="EYG5" s="60"/>
      <c r="EYH5" s="60"/>
      <c r="EYI5" s="60"/>
      <c r="EYJ5" s="60"/>
      <c r="EYK5" s="60"/>
      <c r="EYL5" s="60"/>
      <c r="EYM5" s="60"/>
      <c r="EYN5" s="60"/>
      <c r="EYO5" s="60"/>
      <c r="EYP5" s="60"/>
      <c r="EYQ5" s="60"/>
      <c r="EYR5" s="60"/>
      <c r="EYS5" s="60"/>
      <c r="EYT5" s="60"/>
      <c r="EYU5" s="60"/>
      <c r="EYV5" s="60"/>
      <c r="EYW5" s="60"/>
      <c r="EYX5" s="60"/>
      <c r="EYY5" s="60"/>
      <c r="EYZ5" s="60"/>
      <c r="EZA5" s="60"/>
      <c r="EZB5" s="60"/>
      <c r="EZC5" s="60"/>
      <c r="EZD5" s="60"/>
      <c r="EZE5" s="60"/>
      <c r="EZF5" s="60"/>
      <c r="EZG5" s="60"/>
      <c r="EZH5" s="60"/>
      <c r="EZI5" s="60"/>
      <c r="EZJ5" s="60"/>
      <c r="EZK5" s="60"/>
      <c r="EZL5" s="60"/>
      <c r="EZM5" s="60"/>
      <c r="EZN5" s="60"/>
      <c r="EZO5" s="60"/>
      <c r="EZP5" s="60"/>
      <c r="EZQ5" s="60"/>
      <c r="EZR5" s="60"/>
      <c r="EZS5" s="60"/>
      <c r="EZT5" s="60"/>
      <c r="EZU5" s="60"/>
      <c r="EZV5" s="60"/>
      <c r="EZW5" s="60"/>
      <c r="EZX5" s="60"/>
      <c r="EZY5" s="60"/>
      <c r="EZZ5" s="60"/>
      <c r="FAA5" s="60"/>
      <c r="FAB5" s="60"/>
      <c r="FAC5" s="60"/>
      <c r="FAD5" s="60"/>
      <c r="FAE5" s="60"/>
      <c r="FAF5" s="60"/>
      <c r="FAG5" s="60"/>
      <c r="FAH5" s="60"/>
      <c r="FAI5" s="60"/>
      <c r="FAJ5" s="60"/>
      <c r="FAK5" s="60"/>
      <c r="FAL5" s="60"/>
      <c r="FAM5" s="60"/>
      <c r="FAN5" s="60"/>
      <c r="FAO5" s="60"/>
      <c r="FAP5" s="60"/>
      <c r="FAQ5" s="60"/>
      <c r="FAR5" s="60"/>
      <c r="FAS5" s="60"/>
      <c r="FAT5" s="60"/>
      <c r="FAU5" s="60"/>
      <c r="FAV5" s="60"/>
      <c r="FAW5" s="60"/>
      <c r="FAX5" s="60"/>
      <c r="FAY5" s="60"/>
      <c r="FAZ5" s="60"/>
      <c r="FBA5" s="60"/>
      <c r="FBB5" s="60"/>
      <c r="FBC5" s="60"/>
      <c r="FBD5" s="60"/>
      <c r="FBE5" s="60"/>
      <c r="FBF5" s="60"/>
      <c r="FBG5" s="60"/>
      <c r="FBH5" s="60"/>
      <c r="FBI5" s="60"/>
      <c r="FBJ5" s="60"/>
      <c r="FBK5" s="60"/>
      <c r="FBL5" s="60"/>
      <c r="FBM5" s="60"/>
      <c r="FBN5" s="60"/>
      <c r="FBO5" s="60"/>
      <c r="FBP5" s="60"/>
      <c r="FBQ5" s="60"/>
      <c r="FBR5" s="60"/>
      <c r="FBS5" s="60"/>
      <c r="FBT5" s="60"/>
      <c r="FBU5" s="60"/>
      <c r="FBV5" s="60"/>
      <c r="FBW5" s="60"/>
      <c r="FBX5" s="60"/>
      <c r="FBY5" s="60"/>
      <c r="FBZ5" s="60"/>
      <c r="FCA5" s="60"/>
      <c r="FCB5" s="60"/>
      <c r="FCC5" s="60"/>
      <c r="FCD5" s="60"/>
      <c r="FCE5" s="60"/>
      <c r="FCF5" s="60"/>
      <c r="FCG5" s="60"/>
      <c r="FCH5" s="60"/>
      <c r="FCI5" s="60"/>
      <c r="FCJ5" s="60"/>
      <c r="FCK5" s="60"/>
      <c r="FCL5" s="60"/>
      <c r="FCM5" s="60"/>
      <c r="FCN5" s="60"/>
      <c r="FCO5" s="60"/>
      <c r="FCP5" s="60"/>
      <c r="FCQ5" s="60"/>
      <c r="FCR5" s="60"/>
      <c r="FCS5" s="60"/>
      <c r="FCT5" s="60"/>
      <c r="FCU5" s="60"/>
      <c r="FCV5" s="60"/>
      <c r="FCW5" s="60"/>
      <c r="FCX5" s="60"/>
      <c r="FCY5" s="60"/>
      <c r="FCZ5" s="60"/>
      <c r="FDA5" s="60"/>
      <c r="FDB5" s="60"/>
      <c r="FDC5" s="60"/>
      <c r="FDD5" s="60"/>
      <c r="FDE5" s="60"/>
      <c r="FDF5" s="60"/>
      <c r="FDG5" s="60"/>
      <c r="FDH5" s="60"/>
      <c r="FDI5" s="60"/>
      <c r="FDJ5" s="60"/>
      <c r="FDK5" s="60"/>
      <c r="FDL5" s="60"/>
      <c r="FDM5" s="60"/>
      <c r="FDN5" s="60"/>
      <c r="FDO5" s="60"/>
      <c r="FDP5" s="60"/>
      <c r="FDQ5" s="60"/>
      <c r="FDR5" s="60"/>
      <c r="FDS5" s="60"/>
      <c r="FDT5" s="60"/>
      <c r="FDU5" s="60"/>
      <c r="FDV5" s="60"/>
      <c r="FDW5" s="60"/>
      <c r="FDX5" s="60"/>
      <c r="FDY5" s="60"/>
      <c r="FDZ5" s="60"/>
      <c r="FEA5" s="60"/>
      <c r="FEB5" s="60"/>
      <c r="FEC5" s="60"/>
      <c r="FED5" s="60"/>
      <c r="FEE5" s="60"/>
      <c r="FEF5" s="60"/>
      <c r="FEG5" s="60"/>
      <c r="FEH5" s="60"/>
      <c r="FEI5" s="60"/>
      <c r="FEJ5" s="60"/>
      <c r="FEK5" s="60"/>
      <c r="FEL5" s="60"/>
      <c r="FEM5" s="60"/>
      <c r="FEN5" s="60"/>
      <c r="FEO5" s="60"/>
      <c r="FEP5" s="60"/>
      <c r="FEQ5" s="60"/>
      <c r="FER5" s="60"/>
      <c r="FES5" s="60"/>
      <c r="FET5" s="60"/>
      <c r="FEU5" s="60"/>
      <c r="FEV5" s="60"/>
      <c r="FEW5" s="60"/>
      <c r="FEX5" s="60"/>
      <c r="FEY5" s="60"/>
      <c r="FEZ5" s="60"/>
      <c r="FFA5" s="60"/>
      <c r="FFB5" s="60"/>
      <c r="FFC5" s="60"/>
      <c r="FFD5" s="60"/>
      <c r="FFE5" s="60"/>
      <c r="FFF5" s="60"/>
      <c r="FFG5" s="60"/>
      <c r="FFH5" s="60"/>
      <c r="FFI5" s="60"/>
      <c r="FFJ5" s="60"/>
      <c r="FFK5" s="60"/>
      <c r="FFL5" s="60"/>
      <c r="FFM5" s="60"/>
      <c r="FFN5" s="60"/>
      <c r="FFO5" s="60"/>
      <c r="FFP5" s="60"/>
      <c r="FFQ5" s="60"/>
      <c r="FFR5" s="60"/>
      <c r="FFS5" s="60"/>
      <c r="FFT5" s="60"/>
      <c r="FFU5" s="60"/>
      <c r="FFV5" s="60"/>
      <c r="FFW5" s="60"/>
      <c r="FFX5" s="60"/>
      <c r="FFY5" s="60"/>
      <c r="FFZ5" s="60"/>
      <c r="FGA5" s="60"/>
      <c r="FGB5" s="60"/>
      <c r="FGC5" s="60"/>
      <c r="FGD5" s="60"/>
      <c r="FGE5" s="60"/>
      <c r="FGF5" s="60"/>
      <c r="FGG5" s="60"/>
      <c r="FGH5" s="60"/>
      <c r="FGI5" s="60"/>
      <c r="FGJ5" s="60"/>
      <c r="FGK5" s="60"/>
      <c r="FGL5" s="60"/>
      <c r="FGM5" s="60"/>
      <c r="FGN5" s="60"/>
      <c r="FGO5" s="60"/>
      <c r="FGP5" s="60"/>
      <c r="FGQ5" s="60"/>
      <c r="FGR5" s="60"/>
      <c r="FGS5" s="60"/>
      <c r="FGT5" s="60"/>
      <c r="FGU5" s="60"/>
      <c r="FGV5" s="60"/>
      <c r="FGW5" s="60"/>
      <c r="FGX5" s="60"/>
      <c r="FGY5" s="60"/>
      <c r="FGZ5" s="60"/>
      <c r="FHA5" s="60"/>
      <c r="FHB5" s="60"/>
      <c r="FHC5" s="60"/>
      <c r="FHD5" s="60"/>
      <c r="FHE5" s="60"/>
      <c r="FHF5" s="60"/>
      <c r="FHG5" s="60"/>
      <c r="FHH5" s="60"/>
      <c r="FHI5" s="60"/>
      <c r="FHJ5" s="60"/>
      <c r="FHK5" s="60"/>
      <c r="FHL5" s="60"/>
      <c r="FHM5" s="60"/>
      <c r="FHN5" s="60"/>
      <c r="FHO5" s="60"/>
      <c r="FHP5" s="60"/>
      <c r="FHQ5" s="60"/>
      <c r="FHR5" s="60"/>
      <c r="FHS5" s="60"/>
      <c r="FHT5" s="60"/>
      <c r="FHU5" s="60"/>
      <c r="FHV5" s="60"/>
      <c r="FHW5" s="60"/>
      <c r="FHX5" s="60"/>
      <c r="FHY5" s="60"/>
      <c r="FHZ5" s="60"/>
      <c r="FIA5" s="60"/>
      <c r="FIB5" s="60"/>
      <c r="FIC5" s="60"/>
      <c r="FID5" s="60"/>
      <c r="FIE5" s="60"/>
      <c r="FIF5" s="60"/>
      <c r="FIG5" s="60"/>
      <c r="FIH5" s="60"/>
      <c r="FII5" s="60"/>
      <c r="FIJ5" s="60"/>
      <c r="FIK5" s="60"/>
      <c r="FIL5" s="60"/>
      <c r="FIM5" s="60"/>
      <c r="FIN5" s="60"/>
      <c r="FIO5" s="60"/>
      <c r="FIP5" s="60"/>
      <c r="FIQ5" s="60"/>
      <c r="FIR5" s="60"/>
      <c r="FIS5" s="60"/>
      <c r="FIT5" s="60"/>
      <c r="FIU5" s="60"/>
      <c r="FIV5" s="60"/>
      <c r="FIW5" s="60"/>
      <c r="FIX5" s="60"/>
      <c r="FIY5" s="60"/>
      <c r="FIZ5" s="60"/>
      <c r="FJA5" s="60"/>
      <c r="FJB5" s="60"/>
      <c r="FJC5" s="60"/>
      <c r="FJD5" s="60"/>
      <c r="FJE5" s="60"/>
      <c r="FJF5" s="60"/>
      <c r="FJG5" s="60"/>
      <c r="FJH5" s="60"/>
      <c r="FJI5" s="60"/>
      <c r="FJJ5" s="60"/>
      <c r="FJK5" s="60"/>
      <c r="FJL5" s="60"/>
      <c r="FJM5" s="60"/>
      <c r="FJN5" s="60"/>
      <c r="FJO5" s="60"/>
      <c r="FJP5" s="60"/>
      <c r="FJQ5" s="60"/>
      <c r="FJR5" s="60"/>
      <c r="FJS5" s="60"/>
      <c r="FJT5" s="60"/>
      <c r="FJU5" s="60"/>
      <c r="FJV5" s="60"/>
      <c r="FJW5" s="60"/>
      <c r="FJX5" s="60"/>
      <c r="FJY5" s="60"/>
      <c r="FJZ5" s="60"/>
      <c r="FKA5" s="60"/>
      <c r="FKB5" s="60"/>
      <c r="FKC5" s="60"/>
      <c r="FKD5" s="60"/>
      <c r="FKE5" s="60"/>
      <c r="FKF5" s="60"/>
      <c r="FKG5" s="60"/>
      <c r="FKH5" s="60"/>
      <c r="FKI5" s="60"/>
      <c r="FKJ5" s="60"/>
      <c r="FKK5" s="60"/>
      <c r="FKL5" s="60"/>
      <c r="FKM5" s="60"/>
      <c r="FKN5" s="60"/>
      <c r="FKO5" s="60"/>
      <c r="FKP5" s="60"/>
      <c r="FKQ5" s="60"/>
      <c r="FKR5" s="60"/>
      <c r="FKS5" s="60"/>
      <c r="FKT5" s="60"/>
      <c r="FKU5" s="60"/>
      <c r="FKV5" s="60"/>
      <c r="FKW5" s="60"/>
      <c r="FKX5" s="60"/>
      <c r="FKY5" s="60"/>
      <c r="FKZ5" s="60"/>
      <c r="FLA5" s="60"/>
      <c r="FLB5" s="60"/>
      <c r="FLC5" s="60"/>
      <c r="FLD5" s="60"/>
      <c r="FLE5" s="60"/>
      <c r="FLF5" s="60"/>
      <c r="FLG5" s="60"/>
      <c r="FLH5" s="60"/>
      <c r="FLI5" s="60"/>
      <c r="FLJ5" s="60"/>
      <c r="FLK5" s="60"/>
      <c r="FLL5" s="60"/>
      <c r="FLM5" s="60"/>
      <c r="FLN5" s="60"/>
      <c r="FLO5" s="60"/>
      <c r="FLP5" s="60"/>
      <c r="FLQ5" s="60"/>
      <c r="FLR5" s="60"/>
      <c r="FLS5" s="60"/>
      <c r="FLT5" s="60"/>
      <c r="FLU5" s="60"/>
      <c r="FLV5" s="60"/>
      <c r="FLW5" s="60"/>
      <c r="FLX5" s="60"/>
      <c r="FLY5" s="60"/>
      <c r="FLZ5" s="60"/>
      <c r="FMA5" s="60"/>
      <c r="FMB5" s="60"/>
      <c r="FMC5" s="60"/>
      <c r="FMD5" s="60"/>
      <c r="FME5" s="60"/>
      <c r="FMF5" s="60"/>
      <c r="FMG5" s="60"/>
      <c r="FMH5" s="60"/>
      <c r="FMI5" s="60"/>
      <c r="FMJ5" s="60"/>
      <c r="FMK5" s="60"/>
      <c r="FML5" s="60"/>
      <c r="FMM5" s="60"/>
      <c r="FMN5" s="60"/>
      <c r="FMO5" s="60"/>
      <c r="FMP5" s="60"/>
      <c r="FMQ5" s="60"/>
      <c r="FMR5" s="60"/>
      <c r="FMS5" s="60"/>
      <c r="FMT5" s="60"/>
      <c r="FMU5" s="60"/>
      <c r="FMV5" s="60"/>
      <c r="FMW5" s="60"/>
      <c r="FMX5" s="60"/>
      <c r="FMY5" s="60"/>
      <c r="FMZ5" s="60"/>
      <c r="FNA5" s="60"/>
      <c r="FNB5" s="60"/>
      <c r="FNC5" s="60"/>
      <c r="FND5" s="60"/>
      <c r="FNE5" s="60"/>
      <c r="FNF5" s="60"/>
      <c r="FNG5" s="60"/>
      <c r="FNH5" s="60"/>
      <c r="FNI5" s="60"/>
      <c r="FNJ5" s="60"/>
      <c r="FNK5" s="60"/>
      <c r="FNL5" s="60"/>
      <c r="FNM5" s="60"/>
      <c r="FNN5" s="60"/>
      <c r="FNO5" s="60"/>
      <c r="FNP5" s="60"/>
      <c r="FNQ5" s="60"/>
      <c r="FNR5" s="60"/>
      <c r="FNS5" s="60"/>
      <c r="FNT5" s="60"/>
      <c r="FNU5" s="60"/>
      <c r="FNV5" s="60"/>
      <c r="FNW5" s="60"/>
      <c r="FNX5" s="60"/>
      <c r="FNY5" s="60"/>
      <c r="FNZ5" s="60"/>
      <c r="FOA5" s="60"/>
      <c r="FOB5" s="60"/>
      <c r="FOC5" s="60"/>
      <c r="FOD5" s="60"/>
      <c r="FOE5" s="60"/>
      <c r="FOF5" s="60"/>
      <c r="FOG5" s="60"/>
      <c r="FOH5" s="60"/>
      <c r="FOI5" s="60"/>
      <c r="FOJ5" s="60"/>
      <c r="FOK5" s="60"/>
      <c r="FOL5" s="60"/>
      <c r="FOM5" s="60"/>
      <c r="FON5" s="60"/>
      <c r="FOO5" s="60"/>
      <c r="FOP5" s="60"/>
      <c r="FOQ5" s="60"/>
      <c r="FOR5" s="60"/>
      <c r="FOS5" s="60"/>
      <c r="FOT5" s="60"/>
      <c r="FOU5" s="60"/>
      <c r="FOV5" s="60"/>
      <c r="FOW5" s="60"/>
      <c r="FOX5" s="60"/>
      <c r="FOY5" s="60"/>
      <c r="FOZ5" s="60"/>
      <c r="FPA5" s="60"/>
      <c r="FPB5" s="60"/>
      <c r="FPC5" s="60"/>
      <c r="FPD5" s="60"/>
      <c r="FPE5" s="60"/>
      <c r="FPF5" s="60"/>
      <c r="FPG5" s="60"/>
      <c r="FPH5" s="60"/>
      <c r="FPI5" s="60"/>
      <c r="FPJ5" s="60"/>
      <c r="FPK5" s="60"/>
      <c r="FPL5" s="60"/>
      <c r="FPM5" s="60"/>
      <c r="FPN5" s="60"/>
      <c r="FPO5" s="60"/>
      <c r="FPP5" s="60"/>
      <c r="FPQ5" s="60"/>
      <c r="FPR5" s="60"/>
      <c r="FPS5" s="60"/>
      <c r="FPT5" s="60"/>
      <c r="FPU5" s="60"/>
      <c r="FPV5" s="60"/>
      <c r="FPW5" s="60"/>
      <c r="FPX5" s="60"/>
      <c r="FPY5" s="60"/>
      <c r="FPZ5" s="60"/>
      <c r="FQA5" s="60"/>
      <c r="FQB5" s="60"/>
      <c r="FQC5" s="60"/>
      <c r="FQD5" s="60"/>
      <c r="FQE5" s="60"/>
      <c r="FQF5" s="60"/>
      <c r="FQG5" s="60"/>
      <c r="FQH5" s="60"/>
      <c r="FQI5" s="60"/>
      <c r="FQJ5" s="60"/>
      <c r="FQK5" s="60"/>
      <c r="FQL5" s="60"/>
      <c r="FQM5" s="60"/>
      <c r="FQN5" s="60"/>
      <c r="FQO5" s="60"/>
      <c r="FQP5" s="60"/>
      <c r="FQQ5" s="60"/>
      <c r="FQR5" s="60"/>
      <c r="FQS5" s="60"/>
      <c r="FQT5" s="60"/>
      <c r="FQU5" s="60"/>
      <c r="FQV5" s="60"/>
      <c r="FQW5" s="60"/>
      <c r="FQX5" s="60"/>
      <c r="FQY5" s="60"/>
      <c r="FQZ5" s="60"/>
      <c r="FRA5" s="60"/>
      <c r="FRB5" s="60"/>
      <c r="FRC5" s="60"/>
      <c r="FRD5" s="60"/>
      <c r="FRE5" s="60"/>
      <c r="FRF5" s="60"/>
      <c r="FRG5" s="60"/>
      <c r="FRH5" s="60"/>
      <c r="FRI5" s="60"/>
      <c r="FRJ5" s="60"/>
      <c r="FRK5" s="60"/>
      <c r="FRL5" s="60"/>
      <c r="FRM5" s="60"/>
      <c r="FRN5" s="60"/>
      <c r="FRO5" s="60"/>
      <c r="FRP5" s="60"/>
      <c r="FRQ5" s="60"/>
      <c r="FRR5" s="60"/>
      <c r="FRS5" s="60"/>
      <c r="FRT5" s="60"/>
      <c r="FRU5" s="60"/>
      <c r="FRV5" s="60"/>
      <c r="FRW5" s="60"/>
      <c r="FRX5" s="60"/>
      <c r="FRY5" s="60"/>
      <c r="FRZ5" s="60"/>
      <c r="FSA5" s="60"/>
      <c r="FSB5" s="60"/>
      <c r="FSC5" s="60"/>
      <c r="FSD5" s="60"/>
      <c r="FSE5" s="60"/>
      <c r="FSF5" s="60"/>
      <c r="FSG5" s="60"/>
      <c r="FSH5" s="60"/>
      <c r="FSI5" s="60"/>
      <c r="FSJ5" s="60"/>
      <c r="FSK5" s="60"/>
      <c r="FSL5" s="60"/>
      <c r="FSM5" s="60"/>
      <c r="FSN5" s="60"/>
      <c r="FSO5" s="60"/>
      <c r="FSP5" s="60"/>
      <c r="FSQ5" s="60"/>
      <c r="FSR5" s="60"/>
      <c r="FSS5" s="60"/>
      <c r="FST5" s="60"/>
      <c r="FSU5" s="60"/>
      <c r="FSV5" s="60"/>
      <c r="FSW5" s="60"/>
      <c r="FSX5" s="60"/>
      <c r="FSY5" s="60"/>
      <c r="FSZ5" s="60"/>
      <c r="FTA5" s="60"/>
      <c r="FTB5" s="60"/>
      <c r="FTC5" s="60"/>
      <c r="FTD5" s="60"/>
      <c r="FTE5" s="60"/>
      <c r="FTF5" s="60"/>
      <c r="FTG5" s="60"/>
      <c r="FTH5" s="60"/>
      <c r="FTI5" s="60"/>
      <c r="FTJ5" s="60"/>
      <c r="FTK5" s="60"/>
      <c r="FTL5" s="60"/>
      <c r="FTM5" s="60"/>
      <c r="FTN5" s="60"/>
      <c r="FTO5" s="60"/>
      <c r="FTP5" s="60"/>
      <c r="FTQ5" s="60"/>
      <c r="FTR5" s="60"/>
      <c r="FTS5" s="60"/>
      <c r="FTT5" s="60"/>
      <c r="FTU5" s="60"/>
      <c r="FTV5" s="60"/>
      <c r="FTW5" s="60"/>
      <c r="FTX5" s="60"/>
      <c r="FTY5" s="60"/>
      <c r="FTZ5" s="60"/>
      <c r="FUA5" s="60"/>
      <c r="FUB5" s="60"/>
      <c r="FUC5" s="60"/>
      <c r="FUD5" s="60"/>
      <c r="FUE5" s="60"/>
      <c r="FUF5" s="60"/>
      <c r="FUG5" s="60"/>
      <c r="FUH5" s="60"/>
      <c r="FUI5" s="60"/>
      <c r="FUJ5" s="60"/>
      <c r="FUK5" s="60"/>
      <c r="FUL5" s="60"/>
      <c r="FUM5" s="60"/>
      <c r="FUN5" s="60"/>
      <c r="FUO5" s="60"/>
      <c r="FUP5" s="60"/>
      <c r="FUQ5" s="60"/>
      <c r="FUR5" s="60"/>
      <c r="FUS5" s="60"/>
      <c r="FUT5" s="60"/>
      <c r="FUU5" s="60"/>
      <c r="FUV5" s="60"/>
      <c r="FUW5" s="60"/>
      <c r="FUX5" s="60"/>
      <c r="FUY5" s="60"/>
      <c r="FUZ5" s="60"/>
      <c r="FVA5" s="60"/>
      <c r="FVB5" s="60"/>
      <c r="FVC5" s="60"/>
      <c r="FVD5" s="60"/>
      <c r="FVE5" s="60"/>
      <c r="FVF5" s="60"/>
      <c r="FVG5" s="60"/>
      <c r="FVH5" s="60"/>
      <c r="FVI5" s="60"/>
      <c r="FVJ5" s="60"/>
      <c r="FVK5" s="60"/>
      <c r="FVL5" s="60"/>
      <c r="FVM5" s="60"/>
      <c r="FVN5" s="60"/>
      <c r="FVO5" s="60"/>
      <c r="FVP5" s="60"/>
      <c r="FVQ5" s="60"/>
      <c r="FVR5" s="60"/>
      <c r="FVS5" s="60"/>
      <c r="FVT5" s="60"/>
      <c r="FVU5" s="60"/>
      <c r="FVV5" s="60"/>
      <c r="FVW5" s="60"/>
      <c r="FVX5" s="60"/>
      <c r="FVY5" s="60"/>
      <c r="FVZ5" s="60"/>
      <c r="FWA5" s="60"/>
      <c r="FWB5" s="60"/>
      <c r="FWC5" s="60"/>
      <c r="FWD5" s="60"/>
      <c r="FWE5" s="60"/>
      <c r="FWF5" s="60"/>
      <c r="FWG5" s="60"/>
      <c r="FWH5" s="60"/>
      <c r="FWI5" s="60"/>
      <c r="FWJ5" s="60"/>
      <c r="FWK5" s="60"/>
      <c r="FWL5" s="60"/>
      <c r="FWM5" s="60"/>
      <c r="FWN5" s="60"/>
      <c r="FWO5" s="60"/>
      <c r="FWP5" s="60"/>
      <c r="FWQ5" s="60"/>
      <c r="FWR5" s="60"/>
      <c r="FWS5" s="60"/>
      <c r="FWT5" s="60"/>
      <c r="FWU5" s="60"/>
      <c r="FWV5" s="60"/>
      <c r="FWW5" s="60"/>
      <c r="FWX5" s="60"/>
      <c r="FWY5" s="60"/>
      <c r="FWZ5" s="60"/>
      <c r="FXA5" s="60"/>
      <c r="FXB5" s="60"/>
      <c r="FXC5" s="60"/>
      <c r="FXD5" s="60"/>
      <c r="FXE5" s="60"/>
      <c r="FXF5" s="60"/>
      <c r="FXG5" s="60"/>
      <c r="FXH5" s="60"/>
      <c r="FXI5" s="60"/>
      <c r="FXJ5" s="60"/>
      <c r="FXK5" s="60"/>
      <c r="FXL5" s="60"/>
      <c r="FXM5" s="60"/>
      <c r="FXN5" s="60"/>
      <c r="FXO5" s="60"/>
      <c r="FXP5" s="60"/>
      <c r="FXQ5" s="60"/>
      <c r="FXR5" s="60"/>
      <c r="FXS5" s="60"/>
      <c r="FXT5" s="60"/>
      <c r="FXU5" s="60"/>
      <c r="FXV5" s="60"/>
      <c r="FXW5" s="60"/>
      <c r="FXX5" s="60"/>
      <c r="FXY5" s="60"/>
      <c r="FXZ5" s="60"/>
      <c r="FYA5" s="60"/>
      <c r="FYB5" s="60"/>
      <c r="FYC5" s="60"/>
      <c r="FYD5" s="60"/>
      <c r="FYE5" s="60"/>
      <c r="FYF5" s="60"/>
      <c r="FYG5" s="60"/>
      <c r="FYH5" s="60"/>
      <c r="FYI5" s="60"/>
      <c r="FYJ5" s="60"/>
      <c r="FYK5" s="60"/>
      <c r="FYL5" s="60"/>
      <c r="FYM5" s="60"/>
      <c r="FYN5" s="60"/>
      <c r="FYO5" s="60"/>
      <c r="FYP5" s="60"/>
      <c r="FYQ5" s="60"/>
      <c r="FYR5" s="60"/>
      <c r="FYS5" s="60"/>
      <c r="FYT5" s="60"/>
      <c r="FYU5" s="60"/>
      <c r="FYV5" s="60"/>
      <c r="FYW5" s="60"/>
      <c r="FYX5" s="60"/>
      <c r="FYY5" s="60"/>
      <c r="FYZ5" s="60"/>
      <c r="FZA5" s="60"/>
      <c r="FZB5" s="60"/>
      <c r="FZC5" s="60"/>
      <c r="FZD5" s="60"/>
      <c r="FZE5" s="60"/>
      <c r="FZF5" s="60"/>
      <c r="FZG5" s="60"/>
      <c r="FZH5" s="60"/>
      <c r="FZI5" s="60"/>
      <c r="FZJ5" s="60"/>
      <c r="FZK5" s="60"/>
      <c r="FZL5" s="60"/>
      <c r="FZM5" s="60"/>
      <c r="FZN5" s="60"/>
      <c r="FZO5" s="60"/>
      <c r="FZP5" s="60"/>
      <c r="FZQ5" s="60"/>
      <c r="FZR5" s="60"/>
      <c r="FZS5" s="60"/>
      <c r="FZT5" s="60"/>
      <c r="FZU5" s="60"/>
      <c r="FZV5" s="60"/>
      <c r="FZW5" s="60"/>
      <c r="FZX5" s="60"/>
      <c r="FZY5" s="60"/>
      <c r="FZZ5" s="60"/>
      <c r="GAA5" s="60"/>
      <c r="GAB5" s="60"/>
      <c r="GAC5" s="60"/>
      <c r="GAD5" s="60"/>
      <c r="GAE5" s="60"/>
      <c r="GAF5" s="60"/>
      <c r="GAG5" s="60"/>
      <c r="GAH5" s="60"/>
      <c r="GAI5" s="60"/>
      <c r="GAJ5" s="60"/>
      <c r="GAK5" s="60"/>
      <c r="GAL5" s="60"/>
      <c r="GAM5" s="60"/>
      <c r="GAN5" s="60"/>
      <c r="GAO5" s="60"/>
      <c r="GAP5" s="60"/>
      <c r="GAQ5" s="60"/>
      <c r="GAR5" s="60"/>
      <c r="GAS5" s="60"/>
      <c r="GAT5" s="60"/>
      <c r="GAU5" s="60"/>
      <c r="GAV5" s="60"/>
      <c r="GAW5" s="60"/>
      <c r="GAX5" s="60"/>
      <c r="GAY5" s="60"/>
      <c r="GAZ5" s="60"/>
      <c r="GBA5" s="60"/>
      <c r="GBB5" s="60"/>
      <c r="GBC5" s="60"/>
      <c r="GBD5" s="60"/>
      <c r="GBE5" s="60"/>
      <c r="GBF5" s="60"/>
      <c r="GBG5" s="60"/>
      <c r="GBH5" s="60"/>
      <c r="GBI5" s="60"/>
      <c r="GBJ5" s="60"/>
      <c r="GBK5" s="60"/>
      <c r="GBL5" s="60"/>
      <c r="GBM5" s="60"/>
      <c r="GBN5" s="60"/>
      <c r="GBO5" s="60"/>
      <c r="GBP5" s="60"/>
      <c r="GBQ5" s="60"/>
      <c r="GBR5" s="60"/>
      <c r="GBS5" s="60"/>
      <c r="GBT5" s="60"/>
      <c r="GBU5" s="60"/>
      <c r="GBV5" s="60"/>
      <c r="GBW5" s="60"/>
      <c r="GBX5" s="60"/>
      <c r="GBY5" s="60"/>
      <c r="GBZ5" s="60"/>
      <c r="GCA5" s="60"/>
      <c r="GCB5" s="60"/>
      <c r="GCC5" s="60"/>
      <c r="GCD5" s="60"/>
      <c r="GCE5" s="60"/>
      <c r="GCF5" s="60"/>
      <c r="GCG5" s="60"/>
      <c r="GCH5" s="60"/>
      <c r="GCI5" s="60"/>
      <c r="GCJ5" s="60"/>
      <c r="GCK5" s="60"/>
      <c r="GCL5" s="60"/>
      <c r="GCM5" s="60"/>
      <c r="GCN5" s="60"/>
      <c r="GCO5" s="60"/>
      <c r="GCP5" s="60"/>
      <c r="GCQ5" s="60"/>
      <c r="GCR5" s="60"/>
      <c r="GCS5" s="60"/>
      <c r="GCT5" s="60"/>
      <c r="GCU5" s="60"/>
      <c r="GCV5" s="60"/>
      <c r="GCW5" s="60"/>
      <c r="GCX5" s="60"/>
      <c r="GCY5" s="60"/>
      <c r="GCZ5" s="60"/>
      <c r="GDA5" s="60"/>
      <c r="GDB5" s="60"/>
      <c r="GDC5" s="60"/>
      <c r="GDD5" s="60"/>
      <c r="GDE5" s="60"/>
      <c r="GDF5" s="60"/>
      <c r="GDG5" s="60"/>
      <c r="GDH5" s="60"/>
      <c r="GDI5" s="60"/>
      <c r="GDJ5" s="60"/>
      <c r="GDK5" s="60"/>
      <c r="GDL5" s="60"/>
      <c r="GDM5" s="60"/>
      <c r="GDN5" s="60"/>
      <c r="GDO5" s="60"/>
      <c r="GDP5" s="60"/>
      <c r="GDQ5" s="60"/>
      <c r="GDR5" s="60"/>
      <c r="GDS5" s="60"/>
      <c r="GDT5" s="60"/>
      <c r="GDU5" s="60"/>
      <c r="GDV5" s="60"/>
      <c r="GDW5" s="60"/>
      <c r="GDX5" s="60"/>
      <c r="GDY5" s="60"/>
      <c r="GDZ5" s="60"/>
      <c r="GEA5" s="60"/>
      <c r="GEB5" s="60"/>
      <c r="GEC5" s="60"/>
      <c r="GED5" s="60"/>
      <c r="GEE5" s="60"/>
      <c r="GEF5" s="60"/>
      <c r="GEG5" s="60"/>
      <c r="GEH5" s="60"/>
      <c r="GEI5" s="60"/>
      <c r="GEJ5" s="60"/>
      <c r="GEK5" s="60"/>
      <c r="GEL5" s="60"/>
      <c r="GEM5" s="60"/>
      <c r="GEN5" s="60"/>
      <c r="GEO5" s="60"/>
      <c r="GEP5" s="60"/>
      <c r="GEQ5" s="60"/>
      <c r="GER5" s="60"/>
      <c r="GES5" s="60"/>
      <c r="GET5" s="60"/>
      <c r="GEU5" s="60"/>
      <c r="GEV5" s="60"/>
      <c r="GEW5" s="60"/>
      <c r="GEX5" s="60"/>
      <c r="GEY5" s="60"/>
      <c r="GEZ5" s="60"/>
      <c r="GFA5" s="60"/>
      <c r="GFB5" s="60"/>
      <c r="GFC5" s="60"/>
      <c r="GFD5" s="60"/>
      <c r="GFE5" s="60"/>
      <c r="GFF5" s="60"/>
      <c r="GFG5" s="60"/>
      <c r="GFH5" s="60"/>
      <c r="GFI5" s="60"/>
      <c r="GFJ5" s="60"/>
      <c r="GFK5" s="60"/>
      <c r="GFL5" s="60"/>
      <c r="GFM5" s="60"/>
      <c r="GFN5" s="60"/>
      <c r="GFO5" s="60"/>
      <c r="GFP5" s="60"/>
      <c r="GFQ5" s="60"/>
      <c r="GFR5" s="60"/>
      <c r="GFS5" s="60"/>
      <c r="GFT5" s="60"/>
      <c r="GFU5" s="60"/>
      <c r="GFV5" s="60"/>
      <c r="GFW5" s="60"/>
      <c r="GFX5" s="60"/>
      <c r="GFY5" s="60"/>
      <c r="GFZ5" s="60"/>
      <c r="GGA5" s="60"/>
      <c r="GGB5" s="60"/>
      <c r="GGC5" s="60"/>
      <c r="GGD5" s="60"/>
      <c r="GGE5" s="60"/>
      <c r="GGF5" s="60"/>
      <c r="GGG5" s="60"/>
      <c r="GGH5" s="60"/>
      <c r="GGI5" s="60"/>
      <c r="GGJ5" s="60"/>
      <c r="GGK5" s="60"/>
      <c r="GGL5" s="60"/>
      <c r="GGM5" s="60"/>
      <c r="GGN5" s="60"/>
      <c r="GGO5" s="60"/>
      <c r="GGP5" s="60"/>
      <c r="GGQ5" s="60"/>
      <c r="GGR5" s="60"/>
      <c r="GGS5" s="60"/>
      <c r="GGT5" s="60"/>
      <c r="GGU5" s="60"/>
      <c r="GGV5" s="60"/>
      <c r="GGW5" s="60"/>
      <c r="GGX5" s="60"/>
      <c r="GGY5" s="60"/>
      <c r="GGZ5" s="60"/>
      <c r="GHA5" s="60"/>
      <c r="GHB5" s="60"/>
      <c r="GHC5" s="60"/>
      <c r="GHD5" s="60"/>
      <c r="GHE5" s="60"/>
      <c r="GHF5" s="60"/>
      <c r="GHG5" s="60"/>
      <c r="GHH5" s="60"/>
      <c r="GHI5" s="60"/>
      <c r="GHJ5" s="60"/>
      <c r="GHK5" s="60"/>
      <c r="GHL5" s="60"/>
      <c r="GHM5" s="60"/>
      <c r="GHN5" s="60"/>
      <c r="GHO5" s="60"/>
      <c r="GHP5" s="60"/>
      <c r="GHQ5" s="60"/>
      <c r="GHR5" s="60"/>
      <c r="GHS5" s="60"/>
      <c r="GHT5" s="60"/>
      <c r="GHU5" s="60"/>
      <c r="GHV5" s="60"/>
      <c r="GHW5" s="60"/>
      <c r="GHX5" s="60"/>
      <c r="GHY5" s="60"/>
      <c r="GHZ5" s="60"/>
      <c r="GIA5" s="60"/>
      <c r="GIB5" s="60"/>
      <c r="GIC5" s="60"/>
      <c r="GID5" s="60"/>
      <c r="GIE5" s="60"/>
      <c r="GIF5" s="60"/>
      <c r="GIG5" s="60"/>
      <c r="GIH5" s="60"/>
      <c r="GII5" s="60"/>
      <c r="GIJ5" s="60"/>
      <c r="GIK5" s="60"/>
      <c r="GIL5" s="60"/>
      <c r="GIM5" s="60"/>
      <c r="GIN5" s="60"/>
      <c r="GIO5" s="60"/>
      <c r="GIP5" s="60"/>
      <c r="GIQ5" s="60"/>
      <c r="GIR5" s="60"/>
      <c r="GIS5" s="60"/>
      <c r="GIT5" s="60"/>
      <c r="GIU5" s="60"/>
      <c r="GIV5" s="60"/>
      <c r="GIW5" s="60"/>
      <c r="GIX5" s="60"/>
      <c r="GIY5" s="60"/>
      <c r="GIZ5" s="60"/>
      <c r="GJA5" s="60"/>
      <c r="GJB5" s="60"/>
      <c r="GJC5" s="60"/>
      <c r="GJD5" s="60"/>
      <c r="GJE5" s="60"/>
      <c r="GJF5" s="60"/>
      <c r="GJG5" s="60"/>
      <c r="GJH5" s="60"/>
      <c r="GJI5" s="60"/>
      <c r="GJJ5" s="60"/>
      <c r="GJK5" s="60"/>
      <c r="GJL5" s="60"/>
      <c r="GJM5" s="60"/>
      <c r="GJN5" s="60"/>
      <c r="GJO5" s="60"/>
      <c r="GJP5" s="60"/>
      <c r="GJQ5" s="60"/>
      <c r="GJR5" s="60"/>
      <c r="GJS5" s="60"/>
      <c r="GJT5" s="60"/>
      <c r="GJU5" s="60"/>
      <c r="GJV5" s="60"/>
      <c r="GJW5" s="60"/>
      <c r="GJX5" s="60"/>
      <c r="GJY5" s="60"/>
      <c r="GJZ5" s="60"/>
      <c r="GKA5" s="60"/>
      <c r="GKB5" s="60"/>
      <c r="GKC5" s="60"/>
      <c r="GKD5" s="60"/>
      <c r="GKE5" s="60"/>
      <c r="GKF5" s="60"/>
      <c r="GKG5" s="60"/>
      <c r="GKH5" s="60"/>
      <c r="GKI5" s="60"/>
      <c r="GKJ5" s="60"/>
      <c r="GKK5" s="60"/>
      <c r="GKL5" s="60"/>
      <c r="GKM5" s="60"/>
      <c r="GKN5" s="60"/>
      <c r="GKO5" s="60"/>
      <c r="GKP5" s="60"/>
      <c r="GKQ5" s="60"/>
      <c r="GKR5" s="60"/>
      <c r="GKS5" s="60"/>
      <c r="GKT5" s="60"/>
      <c r="GKU5" s="60"/>
      <c r="GKV5" s="60"/>
      <c r="GKW5" s="60"/>
      <c r="GKX5" s="60"/>
      <c r="GKY5" s="60"/>
      <c r="GKZ5" s="60"/>
      <c r="GLA5" s="60"/>
      <c r="GLB5" s="60"/>
      <c r="GLC5" s="60"/>
      <c r="GLD5" s="60"/>
      <c r="GLE5" s="60"/>
      <c r="GLF5" s="60"/>
      <c r="GLG5" s="60"/>
      <c r="GLH5" s="60"/>
      <c r="GLI5" s="60"/>
      <c r="GLJ5" s="60"/>
      <c r="GLK5" s="60"/>
      <c r="GLL5" s="60"/>
      <c r="GLM5" s="60"/>
      <c r="GLN5" s="60"/>
      <c r="GLO5" s="60"/>
      <c r="GLP5" s="60"/>
      <c r="GLQ5" s="60"/>
      <c r="GLR5" s="60"/>
      <c r="GLS5" s="60"/>
      <c r="GLT5" s="60"/>
      <c r="GLU5" s="60"/>
      <c r="GLV5" s="60"/>
      <c r="GLW5" s="60"/>
      <c r="GLX5" s="60"/>
      <c r="GLY5" s="60"/>
      <c r="GLZ5" s="60"/>
      <c r="GMA5" s="60"/>
      <c r="GMB5" s="60"/>
      <c r="GMC5" s="60"/>
      <c r="GMD5" s="60"/>
      <c r="GME5" s="60"/>
      <c r="GMF5" s="60"/>
      <c r="GMG5" s="60"/>
      <c r="GMH5" s="60"/>
      <c r="GMI5" s="60"/>
      <c r="GMJ5" s="60"/>
      <c r="GMK5" s="60"/>
      <c r="GML5" s="60"/>
      <c r="GMM5" s="60"/>
      <c r="GMN5" s="60"/>
      <c r="GMO5" s="60"/>
      <c r="GMP5" s="60"/>
      <c r="GMQ5" s="60"/>
      <c r="GMR5" s="60"/>
      <c r="GMS5" s="60"/>
      <c r="GMT5" s="60"/>
      <c r="GMU5" s="60"/>
      <c r="GMV5" s="60"/>
      <c r="GMW5" s="60"/>
      <c r="GMX5" s="60"/>
      <c r="GMY5" s="60"/>
      <c r="GMZ5" s="60"/>
      <c r="GNA5" s="60"/>
      <c r="GNB5" s="60"/>
      <c r="GNC5" s="60"/>
      <c r="GND5" s="60"/>
      <c r="GNE5" s="60"/>
      <c r="GNF5" s="60"/>
      <c r="GNG5" s="60"/>
      <c r="GNH5" s="60"/>
      <c r="GNI5" s="60"/>
      <c r="GNJ5" s="60"/>
      <c r="GNK5" s="60"/>
      <c r="GNL5" s="60"/>
      <c r="GNM5" s="60"/>
      <c r="GNN5" s="60"/>
      <c r="GNO5" s="60"/>
      <c r="GNP5" s="60"/>
      <c r="GNQ5" s="60"/>
      <c r="GNR5" s="60"/>
      <c r="GNS5" s="60"/>
      <c r="GNT5" s="60"/>
      <c r="GNU5" s="60"/>
      <c r="GNV5" s="60"/>
      <c r="GNW5" s="60"/>
      <c r="GNX5" s="60"/>
      <c r="GNY5" s="60"/>
      <c r="GNZ5" s="60"/>
      <c r="GOA5" s="60"/>
      <c r="GOB5" s="60"/>
      <c r="GOC5" s="60"/>
      <c r="GOD5" s="60"/>
      <c r="GOE5" s="60"/>
      <c r="GOF5" s="60"/>
      <c r="GOG5" s="60"/>
      <c r="GOH5" s="60"/>
      <c r="GOI5" s="60"/>
      <c r="GOJ5" s="60"/>
      <c r="GOK5" s="60"/>
      <c r="GOL5" s="60"/>
      <c r="GOM5" s="60"/>
      <c r="GON5" s="60"/>
      <c r="GOO5" s="60"/>
      <c r="GOP5" s="60"/>
      <c r="GOQ5" s="60"/>
      <c r="GOR5" s="60"/>
      <c r="GOS5" s="60"/>
      <c r="GOT5" s="60"/>
      <c r="GOU5" s="60"/>
      <c r="GOV5" s="60"/>
      <c r="GOW5" s="60"/>
      <c r="GOX5" s="60"/>
      <c r="GOY5" s="60"/>
      <c r="GOZ5" s="60"/>
      <c r="GPA5" s="60"/>
      <c r="GPB5" s="60"/>
      <c r="GPC5" s="60"/>
      <c r="GPD5" s="60"/>
      <c r="GPE5" s="60"/>
      <c r="GPF5" s="60"/>
      <c r="GPG5" s="60"/>
      <c r="GPH5" s="60"/>
      <c r="GPI5" s="60"/>
      <c r="GPJ5" s="60"/>
      <c r="GPK5" s="60"/>
      <c r="GPL5" s="60"/>
      <c r="GPM5" s="60"/>
      <c r="GPN5" s="60"/>
      <c r="GPO5" s="60"/>
      <c r="GPP5" s="60"/>
      <c r="GPQ5" s="60"/>
      <c r="GPR5" s="60"/>
      <c r="GPS5" s="60"/>
      <c r="GPT5" s="60"/>
      <c r="GPU5" s="60"/>
      <c r="GPV5" s="60"/>
      <c r="GPW5" s="60"/>
      <c r="GPX5" s="60"/>
      <c r="GPY5" s="60"/>
      <c r="GPZ5" s="60"/>
      <c r="GQA5" s="60"/>
      <c r="GQB5" s="60"/>
      <c r="GQC5" s="60"/>
      <c r="GQD5" s="60"/>
      <c r="GQE5" s="60"/>
      <c r="GQF5" s="60"/>
      <c r="GQG5" s="60"/>
      <c r="GQH5" s="60"/>
      <c r="GQI5" s="60"/>
      <c r="GQJ5" s="60"/>
      <c r="GQK5" s="60"/>
      <c r="GQL5" s="60"/>
      <c r="GQM5" s="60"/>
      <c r="GQN5" s="60"/>
      <c r="GQO5" s="60"/>
      <c r="GQP5" s="60"/>
      <c r="GQQ5" s="60"/>
      <c r="GQR5" s="60"/>
      <c r="GQS5" s="60"/>
      <c r="GQT5" s="60"/>
      <c r="GQU5" s="60"/>
      <c r="GQV5" s="60"/>
      <c r="GQW5" s="60"/>
      <c r="GQX5" s="60"/>
      <c r="GQY5" s="60"/>
      <c r="GQZ5" s="60"/>
      <c r="GRA5" s="60"/>
      <c r="GRB5" s="60"/>
      <c r="GRC5" s="60"/>
      <c r="GRD5" s="60"/>
      <c r="GRE5" s="60"/>
      <c r="GRF5" s="60"/>
      <c r="GRG5" s="60"/>
      <c r="GRH5" s="60"/>
      <c r="GRI5" s="60"/>
      <c r="GRJ5" s="60"/>
      <c r="GRK5" s="60"/>
      <c r="GRL5" s="60"/>
      <c r="GRM5" s="60"/>
      <c r="GRN5" s="60"/>
      <c r="GRO5" s="60"/>
      <c r="GRP5" s="60"/>
      <c r="GRQ5" s="60"/>
      <c r="GRR5" s="60"/>
      <c r="GRS5" s="60"/>
      <c r="GRT5" s="60"/>
      <c r="GRU5" s="60"/>
      <c r="GRV5" s="60"/>
      <c r="GRW5" s="60"/>
      <c r="GRX5" s="60"/>
      <c r="GRY5" s="60"/>
      <c r="GRZ5" s="60"/>
      <c r="GSA5" s="60"/>
      <c r="GSB5" s="60"/>
      <c r="GSC5" s="60"/>
      <c r="GSD5" s="60"/>
      <c r="GSE5" s="60"/>
      <c r="GSF5" s="60"/>
      <c r="GSG5" s="60"/>
      <c r="GSH5" s="60"/>
      <c r="GSI5" s="60"/>
      <c r="GSJ5" s="60"/>
      <c r="GSK5" s="60"/>
      <c r="GSL5" s="60"/>
      <c r="GSM5" s="60"/>
      <c r="GSN5" s="60"/>
      <c r="GSO5" s="60"/>
      <c r="GSP5" s="60"/>
      <c r="GSQ5" s="60"/>
      <c r="GSR5" s="60"/>
      <c r="GSS5" s="60"/>
      <c r="GST5" s="60"/>
      <c r="GSU5" s="60"/>
      <c r="GSV5" s="60"/>
      <c r="GSW5" s="60"/>
      <c r="GSX5" s="60"/>
      <c r="GSY5" s="60"/>
      <c r="GSZ5" s="60"/>
      <c r="GTA5" s="60"/>
      <c r="GTB5" s="60"/>
      <c r="GTC5" s="60"/>
      <c r="GTD5" s="60"/>
      <c r="GTE5" s="60"/>
      <c r="GTF5" s="60"/>
      <c r="GTG5" s="60"/>
      <c r="GTH5" s="60"/>
      <c r="GTI5" s="60"/>
      <c r="GTJ5" s="60"/>
      <c r="GTK5" s="60"/>
      <c r="GTL5" s="60"/>
      <c r="GTM5" s="60"/>
      <c r="GTN5" s="60"/>
      <c r="GTO5" s="60"/>
      <c r="GTP5" s="60"/>
      <c r="GTQ5" s="60"/>
      <c r="GTR5" s="60"/>
      <c r="GTS5" s="60"/>
      <c r="GTT5" s="60"/>
      <c r="GTU5" s="60"/>
      <c r="GTV5" s="60"/>
      <c r="GTW5" s="60"/>
      <c r="GTX5" s="60"/>
      <c r="GTY5" s="60"/>
      <c r="GTZ5" s="60"/>
      <c r="GUA5" s="60"/>
      <c r="GUB5" s="60"/>
      <c r="GUC5" s="60"/>
      <c r="GUD5" s="60"/>
      <c r="GUE5" s="60"/>
      <c r="GUF5" s="60"/>
      <c r="GUG5" s="60"/>
      <c r="GUH5" s="60"/>
      <c r="GUI5" s="60"/>
      <c r="GUJ5" s="60"/>
      <c r="GUK5" s="60"/>
      <c r="GUL5" s="60"/>
      <c r="GUM5" s="60"/>
      <c r="GUN5" s="60"/>
      <c r="GUO5" s="60"/>
      <c r="GUP5" s="60"/>
      <c r="GUQ5" s="60"/>
      <c r="GUR5" s="60"/>
      <c r="GUS5" s="60"/>
      <c r="GUT5" s="60"/>
      <c r="GUU5" s="60"/>
      <c r="GUV5" s="60"/>
      <c r="GUW5" s="60"/>
      <c r="GUX5" s="60"/>
      <c r="GUY5" s="60"/>
      <c r="GUZ5" s="60"/>
      <c r="GVA5" s="60"/>
      <c r="GVB5" s="60"/>
      <c r="GVC5" s="60"/>
      <c r="GVD5" s="60"/>
      <c r="GVE5" s="60"/>
      <c r="GVF5" s="60"/>
      <c r="GVG5" s="60"/>
      <c r="GVH5" s="60"/>
      <c r="GVI5" s="60"/>
      <c r="GVJ5" s="60"/>
      <c r="GVK5" s="60"/>
      <c r="GVL5" s="60"/>
      <c r="GVM5" s="60"/>
      <c r="GVN5" s="60"/>
      <c r="GVO5" s="60"/>
      <c r="GVP5" s="60"/>
      <c r="GVQ5" s="60"/>
      <c r="GVR5" s="60"/>
      <c r="GVS5" s="60"/>
      <c r="GVT5" s="60"/>
      <c r="GVU5" s="60"/>
      <c r="GVV5" s="60"/>
      <c r="GVW5" s="60"/>
      <c r="GVX5" s="60"/>
      <c r="GVY5" s="60"/>
      <c r="GVZ5" s="60"/>
      <c r="GWA5" s="60"/>
      <c r="GWB5" s="60"/>
      <c r="GWC5" s="60"/>
      <c r="GWD5" s="60"/>
      <c r="GWE5" s="60"/>
      <c r="GWF5" s="60"/>
      <c r="GWG5" s="60"/>
      <c r="GWH5" s="60"/>
      <c r="GWI5" s="60"/>
      <c r="GWJ5" s="60"/>
      <c r="GWK5" s="60"/>
      <c r="GWL5" s="60"/>
      <c r="GWM5" s="60"/>
      <c r="GWN5" s="60"/>
      <c r="GWO5" s="60"/>
      <c r="GWP5" s="60"/>
      <c r="GWQ5" s="60"/>
      <c r="GWR5" s="60"/>
      <c r="GWS5" s="60"/>
      <c r="GWT5" s="60"/>
      <c r="GWU5" s="60"/>
      <c r="GWV5" s="60"/>
      <c r="GWW5" s="60"/>
      <c r="GWX5" s="60"/>
      <c r="GWY5" s="60"/>
      <c r="GWZ5" s="60"/>
      <c r="GXA5" s="60"/>
      <c r="GXB5" s="60"/>
      <c r="GXC5" s="60"/>
      <c r="GXD5" s="60"/>
      <c r="GXE5" s="60"/>
      <c r="GXF5" s="60"/>
      <c r="GXG5" s="60"/>
      <c r="GXH5" s="60"/>
      <c r="GXI5" s="60"/>
      <c r="GXJ5" s="60"/>
      <c r="GXK5" s="60"/>
      <c r="GXL5" s="60"/>
      <c r="GXM5" s="60"/>
      <c r="GXN5" s="60"/>
      <c r="GXO5" s="60"/>
      <c r="GXP5" s="60"/>
      <c r="GXQ5" s="60"/>
      <c r="GXR5" s="60"/>
      <c r="GXS5" s="60"/>
      <c r="GXT5" s="60"/>
      <c r="GXU5" s="60"/>
      <c r="GXV5" s="60"/>
      <c r="GXW5" s="60"/>
      <c r="GXX5" s="60"/>
      <c r="GXY5" s="60"/>
      <c r="GXZ5" s="60"/>
      <c r="GYA5" s="60"/>
      <c r="GYB5" s="60"/>
      <c r="GYC5" s="60"/>
      <c r="GYD5" s="60"/>
      <c r="GYE5" s="60"/>
      <c r="GYF5" s="60"/>
      <c r="GYG5" s="60"/>
      <c r="GYH5" s="60"/>
      <c r="GYI5" s="60"/>
      <c r="GYJ5" s="60"/>
      <c r="GYK5" s="60"/>
      <c r="GYL5" s="60"/>
      <c r="GYM5" s="60"/>
      <c r="GYN5" s="60"/>
      <c r="GYO5" s="60"/>
      <c r="GYP5" s="60"/>
      <c r="GYQ5" s="60"/>
      <c r="GYR5" s="60"/>
      <c r="GYS5" s="60"/>
      <c r="GYT5" s="60"/>
      <c r="GYU5" s="60"/>
      <c r="GYV5" s="60"/>
      <c r="GYW5" s="60"/>
      <c r="GYX5" s="60"/>
      <c r="GYY5" s="60"/>
      <c r="GYZ5" s="60"/>
      <c r="GZA5" s="60"/>
      <c r="GZB5" s="60"/>
      <c r="GZC5" s="60"/>
      <c r="GZD5" s="60"/>
      <c r="GZE5" s="60"/>
      <c r="GZF5" s="60"/>
      <c r="GZG5" s="60"/>
      <c r="GZH5" s="60"/>
      <c r="GZI5" s="60"/>
      <c r="GZJ5" s="60"/>
      <c r="GZK5" s="60"/>
      <c r="GZL5" s="60"/>
      <c r="GZM5" s="60"/>
      <c r="GZN5" s="60"/>
      <c r="GZO5" s="60"/>
      <c r="GZP5" s="60"/>
      <c r="GZQ5" s="60"/>
      <c r="GZR5" s="60"/>
      <c r="GZS5" s="60"/>
      <c r="GZT5" s="60"/>
      <c r="GZU5" s="60"/>
      <c r="GZV5" s="60"/>
      <c r="GZW5" s="60"/>
      <c r="GZX5" s="60"/>
      <c r="GZY5" s="60"/>
      <c r="GZZ5" s="60"/>
      <c r="HAA5" s="60"/>
      <c r="HAB5" s="60"/>
      <c r="HAC5" s="60"/>
      <c r="HAD5" s="60"/>
      <c r="HAE5" s="60"/>
      <c r="HAF5" s="60"/>
      <c r="HAG5" s="60"/>
      <c r="HAH5" s="60"/>
      <c r="HAI5" s="60"/>
      <c r="HAJ5" s="60"/>
      <c r="HAK5" s="60"/>
      <c r="HAL5" s="60"/>
      <c r="HAM5" s="60"/>
      <c r="HAN5" s="60"/>
      <c r="HAO5" s="60"/>
      <c r="HAP5" s="60"/>
      <c r="HAQ5" s="60"/>
      <c r="HAR5" s="60"/>
      <c r="HAS5" s="60"/>
      <c r="HAT5" s="60"/>
      <c r="HAU5" s="60"/>
      <c r="HAV5" s="60"/>
      <c r="HAW5" s="60"/>
      <c r="HAX5" s="60"/>
      <c r="HAY5" s="60"/>
      <c r="HAZ5" s="60"/>
      <c r="HBA5" s="60"/>
      <c r="HBB5" s="60"/>
      <c r="HBC5" s="60"/>
      <c r="HBD5" s="60"/>
      <c r="HBE5" s="60"/>
      <c r="HBF5" s="60"/>
      <c r="HBG5" s="60"/>
      <c r="HBH5" s="60"/>
      <c r="HBI5" s="60"/>
      <c r="HBJ5" s="60"/>
      <c r="HBK5" s="60"/>
      <c r="HBL5" s="60"/>
      <c r="HBM5" s="60"/>
      <c r="HBN5" s="60"/>
      <c r="HBO5" s="60"/>
      <c r="HBP5" s="60"/>
      <c r="HBQ5" s="60"/>
      <c r="HBR5" s="60"/>
      <c r="HBS5" s="60"/>
      <c r="HBT5" s="60"/>
      <c r="HBU5" s="60"/>
      <c r="HBV5" s="60"/>
      <c r="HBW5" s="60"/>
      <c r="HBX5" s="60"/>
      <c r="HBY5" s="60"/>
      <c r="HBZ5" s="60"/>
      <c r="HCA5" s="60"/>
      <c r="HCB5" s="60"/>
      <c r="HCC5" s="60"/>
      <c r="HCD5" s="60"/>
      <c r="HCE5" s="60"/>
      <c r="HCF5" s="60"/>
      <c r="HCG5" s="60"/>
      <c r="HCH5" s="60"/>
      <c r="HCI5" s="60"/>
      <c r="HCJ5" s="60"/>
      <c r="HCK5" s="60"/>
      <c r="HCL5" s="60"/>
      <c r="HCM5" s="60"/>
      <c r="HCN5" s="60"/>
      <c r="HCO5" s="60"/>
      <c r="HCP5" s="60"/>
      <c r="HCQ5" s="60"/>
      <c r="HCR5" s="60"/>
      <c r="HCS5" s="60"/>
      <c r="HCT5" s="60"/>
      <c r="HCU5" s="60"/>
      <c r="HCV5" s="60"/>
      <c r="HCW5" s="60"/>
      <c r="HCX5" s="60"/>
      <c r="HCY5" s="60"/>
      <c r="HCZ5" s="60"/>
      <c r="HDA5" s="60"/>
      <c r="HDB5" s="60"/>
      <c r="HDC5" s="60"/>
      <c r="HDD5" s="60"/>
      <c r="HDE5" s="60"/>
      <c r="HDF5" s="60"/>
      <c r="HDG5" s="60"/>
      <c r="HDH5" s="60"/>
      <c r="HDI5" s="60"/>
      <c r="HDJ5" s="60"/>
      <c r="HDK5" s="60"/>
      <c r="HDL5" s="60"/>
      <c r="HDM5" s="60"/>
      <c r="HDN5" s="60"/>
      <c r="HDO5" s="60"/>
      <c r="HDP5" s="60"/>
      <c r="HDQ5" s="60"/>
      <c r="HDR5" s="60"/>
      <c r="HDS5" s="60"/>
      <c r="HDT5" s="60"/>
      <c r="HDU5" s="60"/>
      <c r="HDV5" s="60"/>
      <c r="HDW5" s="60"/>
      <c r="HDX5" s="60"/>
      <c r="HDY5" s="60"/>
      <c r="HDZ5" s="60"/>
      <c r="HEA5" s="60"/>
      <c r="HEB5" s="60"/>
      <c r="HEC5" s="60"/>
      <c r="HED5" s="60"/>
      <c r="HEE5" s="60"/>
      <c r="HEF5" s="60"/>
      <c r="HEG5" s="60"/>
      <c r="HEH5" s="60"/>
      <c r="HEI5" s="60"/>
      <c r="HEJ5" s="60"/>
      <c r="HEK5" s="60"/>
      <c r="HEL5" s="60"/>
      <c r="HEM5" s="60"/>
      <c r="HEN5" s="60"/>
      <c r="HEO5" s="60"/>
      <c r="HEP5" s="60"/>
      <c r="HEQ5" s="60"/>
      <c r="HER5" s="60"/>
      <c r="HES5" s="60"/>
      <c r="HET5" s="60"/>
      <c r="HEU5" s="60"/>
      <c r="HEV5" s="60"/>
      <c r="HEW5" s="60"/>
      <c r="HEX5" s="60"/>
      <c r="HEY5" s="60"/>
      <c r="HEZ5" s="60"/>
      <c r="HFA5" s="60"/>
      <c r="HFB5" s="60"/>
      <c r="HFC5" s="60"/>
      <c r="HFD5" s="60"/>
      <c r="HFE5" s="60"/>
      <c r="HFF5" s="60"/>
      <c r="HFG5" s="60"/>
      <c r="HFH5" s="60"/>
      <c r="HFI5" s="60"/>
      <c r="HFJ5" s="60"/>
      <c r="HFK5" s="60"/>
      <c r="HFL5" s="60"/>
      <c r="HFM5" s="60"/>
      <c r="HFN5" s="60"/>
      <c r="HFO5" s="60"/>
      <c r="HFP5" s="60"/>
      <c r="HFQ5" s="60"/>
      <c r="HFR5" s="60"/>
      <c r="HFS5" s="60"/>
      <c r="HFT5" s="60"/>
      <c r="HFU5" s="60"/>
      <c r="HFV5" s="60"/>
      <c r="HFW5" s="60"/>
      <c r="HFX5" s="60"/>
      <c r="HFY5" s="60"/>
      <c r="HFZ5" s="60"/>
      <c r="HGA5" s="60"/>
      <c r="HGB5" s="60"/>
      <c r="HGC5" s="60"/>
      <c r="HGD5" s="60"/>
      <c r="HGE5" s="60"/>
      <c r="HGF5" s="60"/>
      <c r="HGG5" s="60"/>
      <c r="HGH5" s="60"/>
      <c r="HGI5" s="60"/>
      <c r="HGJ5" s="60"/>
      <c r="HGK5" s="60"/>
      <c r="HGL5" s="60"/>
      <c r="HGM5" s="60"/>
      <c r="HGN5" s="60"/>
      <c r="HGO5" s="60"/>
      <c r="HGP5" s="60"/>
      <c r="HGQ5" s="60"/>
      <c r="HGR5" s="60"/>
      <c r="HGS5" s="60"/>
      <c r="HGT5" s="60"/>
      <c r="HGU5" s="60"/>
      <c r="HGV5" s="60"/>
      <c r="HGW5" s="60"/>
      <c r="HGX5" s="60"/>
      <c r="HGY5" s="60"/>
      <c r="HGZ5" s="60"/>
      <c r="HHA5" s="60"/>
      <c r="HHB5" s="60"/>
      <c r="HHC5" s="60"/>
      <c r="HHD5" s="60"/>
      <c r="HHE5" s="60"/>
      <c r="HHF5" s="60"/>
      <c r="HHG5" s="60"/>
      <c r="HHH5" s="60"/>
      <c r="HHI5" s="60"/>
      <c r="HHJ5" s="60"/>
      <c r="HHK5" s="60"/>
      <c r="HHL5" s="60"/>
      <c r="HHM5" s="60"/>
      <c r="HHN5" s="60"/>
      <c r="HHO5" s="60"/>
      <c r="HHP5" s="60"/>
      <c r="HHQ5" s="60"/>
      <c r="HHR5" s="60"/>
      <c r="HHS5" s="60"/>
      <c r="HHT5" s="60"/>
      <c r="HHU5" s="60"/>
      <c r="HHV5" s="60"/>
      <c r="HHW5" s="60"/>
      <c r="HHX5" s="60"/>
      <c r="HHY5" s="60"/>
      <c r="HHZ5" s="60"/>
      <c r="HIA5" s="60"/>
      <c r="HIB5" s="60"/>
      <c r="HIC5" s="60"/>
      <c r="HID5" s="60"/>
      <c r="HIE5" s="60"/>
      <c r="HIF5" s="60"/>
      <c r="HIG5" s="60"/>
      <c r="HIH5" s="60"/>
      <c r="HII5" s="60"/>
      <c r="HIJ5" s="60"/>
      <c r="HIK5" s="60"/>
      <c r="HIL5" s="60"/>
      <c r="HIM5" s="60"/>
      <c r="HIN5" s="60"/>
      <c r="HIO5" s="60"/>
      <c r="HIP5" s="60"/>
      <c r="HIQ5" s="60"/>
      <c r="HIR5" s="60"/>
      <c r="HIS5" s="60"/>
      <c r="HIT5" s="60"/>
      <c r="HIU5" s="60"/>
      <c r="HIV5" s="60"/>
      <c r="HIW5" s="60"/>
      <c r="HIX5" s="60"/>
      <c r="HIY5" s="60"/>
      <c r="HIZ5" s="60"/>
      <c r="HJA5" s="60"/>
      <c r="HJB5" s="60"/>
      <c r="HJC5" s="60"/>
      <c r="HJD5" s="60"/>
      <c r="HJE5" s="60"/>
      <c r="HJF5" s="60"/>
      <c r="HJG5" s="60"/>
      <c r="HJH5" s="60"/>
      <c r="HJI5" s="60"/>
      <c r="HJJ5" s="60"/>
      <c r="HJK5" s="60"/>
      <c r="HJL5" s="60"/>
      <c r="HJM5" s="60"/>
      <c r="HJN5" s="60"/>
      <c r="HJO5" s="60"/>
      <c r="HJP5" s="60"/>
      <c r="HJQ5" s="60"/>
      <c r="HJR5" s="60"/>
      <c r="HJS5" s="60"/>
      <c r="HJT5" s="60"/>
      <c r="HJU5" s="60"/>
      <c r="HJV5" s="60"/>
      <c r="HJW5" s="60"/>
      <c r="HJX5" s="60"/>
      <c r="HJY5" s="60"/>
      <c r="HJZ5" s="60"/>
      <c r="HKA5" s="60"/>
      <c r="HKB5" s="60"/>
      <c r="HKC5" s="60"/>
      <c r="HKD5" s="60"/>
      <c r="HKE5" s="60"/>
      <c r="HKF5" s="60"/>
      <c r="HKG5" s="60"/>
      <c r="HKH5" s="60"/>
      <c r="HKI5" s="60"/>
      <c r="HKJ5" s="60"/>
      <c r="HKK5" s="60"/>
      <c r="HKL5" s="60"/>
      <c r="HKM5" s="60"/>
      <c r="HKN5" s="60"/>
      <c r="HKO5" s="60"/>
      <c r="HKP5" s="60"/>
      <c r="HKQ5" s="60"/>
      <c r="HKR5" s="60"/>
      <c r="HKS5" s="60"/>
      <c r="HKT5" s="60"/>
      <c r="HKU5" s="60"/>
      <c r="HKV5" s="60"/>
      <c r="HKW5" s="60"/>
      <c r="HKX5" s="60"/>
      <c r="HKY5" s="60"/>
      <c r="HKZ5" s="60"/>
      <c r="HLA5" s="60"/>
      <c r="HLB5" s="60"/>
      <c r="HLC5" s="60"/>
      <c r="HLD5" s="60"/>
      <c r="HLE5" s="60"/>
      <c r="HLF5" s="60"/>
      <c r="HLG5" s="60"/>
      <c r="HLH5" s="60"/>
      <c r="HLI5" s="60"/>
      <c r="HLJ5" s="60"/>
      <c r="HLK5" s="60"/>
      <c r="HLL5" s="60"/>
      <c r="HLM5" s="60"/>
      <c r="HLN5" s="60"/>
      <c r="HLO5" s="60"/>
      <c r="HLP5" s="60"/>
      <c r="HLQ5" s="60"/>
      <c r="HLR5" s="60"/>
      <c r="HLS5" s="60"/>
      <c r="HLT5" s="60"/>
      <c r="HLU5" s="60"/>
      <c r="HLV5" s="60"/>
      <c r="HLW5" s="60"/>
      <c r="HLX5" s="60"/>
      <c r="HLY5" s="60"/>
      <c r="HLZ5" s="60"/>
      <c r="HMA5" s="60"/>
      <c r="HMB5" s="60"/>
      <c r="HMC5" s="60"/>
      <c r="HMD5" s="60"/>
      <c r="HME5" s="60"/>
      <c r="HMF5" s="60"/>
      <c r="HMG5" s="60"/>
      <c r="HMH5" s="60"/>
      <c r="HMI5" s="60"/>
      <c r="HMJ5" s="60"/>
      <c r="HMK5" s="60"/>
      <c r="HML5" s="60"/>
      <c r="HMM5" s="60"/>
      <c r="HMN5" s="60"/>
      <c r="HMO5" s="60"/>
      <c r="HMP5" s="60"/>
      <c r="HMQ5" s="60"/>
      <c r="HMR5" s="60"/>
      <c r="HMS5" s="60"/>
      <c r="HMT5" s="60"/>
      <c r="HMU5" s="60"/>
      <c r="HMV5" s="60"/>
      <c r="HMW5" s="60"/>
      <c r="HMX5" s="60"/>
      <c r="HMY5" s="60"/>
      <c r="HMZ5" s="60"/>
      <c r="HNA5" s="60"/>
      <c r="HNB5" s="60"/>
      <c r="HNC5" s="60"/>
      <c r="HND5" s="60"/>
      <c r="HNE5" s="60"/>
      <c r="HNF5" s="60"/>
      <c r="HNG5" s="60"/>
      <c r="HNH5" s="60"/>
      <c r="HNI5" s="60"/>
      <c r="HNJ5" s="60"/>
      <c r="HNK5" s="60"/>
      <c r="HNL5" s="60"/>
      <c r="HNM5" s="60"/>
      <c r="HNN5" s="60"/>
      <c r="HNO5" s="60"/>
      <c r="HNP5" s="60"/>
      <c r="HNQ5" s="60"/>
      <c r="HNR5" s="60"/>
      <c r="HNS5" s="60"/>
      <c r="HNT5" s="60"/>
      <c r="HNU5" s="60"/>
      <c r="HNV5" s="60"/>
      <c r="HNW5" s="60"/>
      <c r="HNX5" s="60"/>
      <c r="HNY5" s="60"/>
      <c r="HNZ5" s="60"/>
      <c r="HOA5" s="60"/>
      <c r="HOB5" s="60"/>
      <c r="HOC5" s="60"/>
      <c r="HOD5" s="60"/>
      <c r="HOE5" s="60"/>
      <c r="HOF5" s="60"/>
      <c r="HOG5" s="60"/>
      <c r="HOH5" s="60"/>
      <c r="HOI5" s="60"/>
      <c r="HOJ5" s="60"/>
      <c r="HOK5" s="60"/>
      <c r="HOL5" s="60"/>
      <c r="HOM5" s="60"/>
      <c r="HON5" s="60"/>
      <c r="HOO5" s="60"/>
      <c r="HOP5" s="60"/>
      <c r="HOQ5" s="60"/>
      <c r="HOR5" s="60"/>
      <c r="HOS5" s="60"/>
      <c r="HOT5" s="60"/>
      <c r="HOU5" s="60"/>
      <c r="HOV5" s="60"/>
      <c r="HOW5" s="60"/>
      <c r="HOX5" s="60"/>
      <c r="HOY5" s="60"/>
      <c r="HOZ5" s="60"/>
      <c r="HPA5" s="60"/>
      <c r="HPB5" s="60"/>
      <c r="HPC5" s="60"/>
      <c r="HPD5" s="60"/>
      <c r="HPE5" s="60"/>
      <c r="HPF5" s="60"/>
      <c r="HPG5" s="60"/>
      <c r="HPH5" s="60"/>
      <c r="HPI5" s="60"/>
      <c r="HPJ5" s="60"/>
      <c r="HPK5" s="60"/>
      <c r="HPL5" s="60"/>
      <c r="HPM5" s="60"/>
      <c r="HPN5" s="60"/>
      <c r="HPO5" s="60"/>
      <c r="HPP5" s="60"/>
      <c r="HPQ5" s="60"/>
      <c r="HPR5" s="60"/>
      <c r="HPS5" s="60"/>
      <c r="HPT5" s="60"/>
      <c r="HPU5" s="60"/>
      <c r="HPV5" s="60"/>
      <c r="HPW5" s="60"/>
      <c r="HPX5" s="60"/>
      <c r="HPY5" s="60"/>
      <c r="HPZ5" s="60"/>
      <c r="HQA5" s="60"/>
      <c r="HQB5" s="60"/>
      <c r="HQC5" s="60"/>
      <c r="HQD5" s="60"/>
      <c r="HQE5" s="60"/>
      <c r="HQF5" s="60"/>
      <c r="HQG5" s="60"/>
      <c r="HQH5" s="60"/>
      <c r="HQI5" s="60"/>
      <c r="HQJ5" s="60"/>
      <c r="HQK5" s="60"/>
      <c r="HQL5" s="60"/>
      <c r="HQM5" s="60"/>
      <c r="HQN5" s="60"/>
      <c r="HQO5" s="60"/>
      <c r="HQP5" s="60"/>
      <c r="HQQ5" s="60"/>
      <c r="HQR5" s="60"/>
      <c r="HQS5" s="60"/>
      <c r="HQT5" s="60"/>
      <c r="HQU5" s="60"/>
      <c r="HQV5" s="60"/>
      <c r="HQW5" s="60"/>
      <c r="HQX5" s="60"/>
      <c r="HQY5" s="60"/>
      <c r="HQZ5" s="60"/>
      <c r="HRA5" s="60"/>
      <c r="HRB5" s="60"/>
      <c r="HRC5" s="60"/>
      <c r="HRD5" s="60"/>
      <c r="HRE5" s="60"/>
      <c r="HRF5" s="60"/>
      <c r="HRG5" s="60"/>
      <c r="HRH5" s="60"/>
      <c r="HRI5" s="60"/>
      <c r="HRJ5" s="60"/>
      <c r="HRK5" s="60"/>
      <c r="HRL5" s="60"/>
      <c r="HRM5" s="60"/>
      <c r="HRN5" s="60"/>
      <c r="HRO5" s="60"/>
      <c r="HRP5" s="60"/>
      <c r="HRQ5" s="60"/>
      <c r="HRR5" s="60"/>
      <c r="HRS5" s="60"/>
      <c r="HRT5" s="60"/>
      <c r="HRU5" s="60"/>
      <c r="HRV5" s="60"/>
      <c r="HRW5" s="60"/>
      <c r="HRX5" s="60"/>
      <c r="HRY5" s="60"/>
      <c r="HRZ5" s="60"/>
      <c r="HSA5" s="60"/>
      <c r="HSB5" s="60"/>
      <c r="HSC5" s="60"/>
      <c r="HSD5" s="60"/>
      <c r="HSE5" s="60"/>
      <c r="HSF5" s="60"/>
      <c r="HSG5" s="60"/>
      <c r="HSH5" s="60"/>
      <c r="HSI5" s="60"/>
      <c r="HSJ5" s="60"/>
      <c r="HSK5" s="60"/>
      <c r="HSL5" s="60"/>
      <c r="HSM5" s="60"/>
      <c r="HSN5" s="60"/>
      <c r="HSO5" s="60"/>
      <c r="HSP5" s="60"/>
      <c r="HSQ5" s="60"/>
      <c r="HSR5" s="60"/>
      <c r="HSS5" s="60"/>
      <c r="HST5" s="60"/>
      <c r="HSU5" s="60"/>
      <c r="HSV5" s="60"/>
      <c r="HSW5" s="60"/>
      <c r="HSX5" s="60"/>
      <c r="HSY5" s="60"/>
      <c r="HSZ5" s="60"/>
      <c r="HTA5" s="60"/>
      <c r="HTB5" s="60"/>
      <c r="HTC5" s="60"/>
      <c r="HTD5" s="60"/>
      <c r="HTE5" s="60"/>
      <c r="HTF5" s="60"/>
      <c r="HTG5" s="60"/>
      <c r="HTH5" s="60"/>
      <c r="HTI5" s="60"/>
      <c r="HTJ5" s="60"/>
      <c r="HTK5" s="60"/>
      <c r="HTL5" s="60"/>
      <c r="HTM5" s="60"/>
      <c r="HTN5" s="60"/>
      <c r="HTO5" s="60"/>
      <c r="HTP5" s="60"/>
      <c r="HTQ5" s="60"/>
      <c r="HTR5" s="60"/>
      <c r="HTS5" s="60"/>
      <c r="HTT5" s="60"/>
      <c r="HTU5" s="60"/>
      <c r="HTV5" s="60"/>
      <c r="HTW5" s="60"/>
      <c r="HTX5" s="60"/>
      <c r="HTY5" s="60"/>
      <c r="HTZ5" s="60"/>
      <c r="HUA5" s="60"/>
      <c r="HUB5" s="60"/>
      <c r="HUC5" s="60"/>
      <c r="HUD5" s="60"/>
      <c r="HUE5" s="60"/>
      <c r="HUF5" s="60"/>
      <c r="HUG5" s="60"/>
      <c r="HUH5" s="60"/>
      <c r="HUI5" s="60"/>
      <c r="HUJ5" s="60"/>
      <c r="HUK5" s="60"/>
      <c r="HUL5" s="60"/>
      <c r="HUM5" s="60"/>
      <c r="HUN5" s="60"/>
      <c r="HUO5" s="60"/>
      <c r="HUP5" s="60"/>
      <c r="HUQ5" s="60"/>
      <c r="HUR5" s="60"/>
      <c r="HUS5" s="60"/>
      <c r="HUT5" s="60"/>
      <c r="HUU5" s="60"/>
      <c r="HUV5" s="60"/>
      <c r="HUW5" s="60"/>
      <c r="HUX5" s="60"/>
      <c r="HUY5" s="60"/>
      <c r="HUZ5" s="60"/>
      <c r="HVA5" s="60"/>
      <c r="HVB5" s="60"/>
      <c r="HVC5" s="60"/>
      <c r="HVD5" s="60"/>
      <c r="HVE5" s="60"/>
      <c r="HVF5" s="60"/>
      <c r="HVG5" s="60"/>
      <c r="HVH5" s="60"/>
      <c r="HVI5" s="60"/>
      <c r="HVJ5" s="60"/>
      <c r="HVK5" s="60"/>
      <c r="HVL5" s="60"/>
      <c r="HVM5" s="60"/>
      <c r="HVN5" s="60"/>
      <c r="HVO5" s="60"/>
      <c r="HVP5" s="60"/>
      <c r="HVQ5" s="60"/>
      <c r="HVR5" s="60"/>
      <c r="HVS5" s="60"/>
      <c r="HVT5" s="60"/>
      <c r="HVU5" s="60"/>
      <c r="HVV5" s="60"/>
      <c r="HVW5" s="60"/>
      <c r="HVX5" s="60"/>
      <c r="HVY5" s="60"/>
      <c r="HVZ5" s="60"/>
      <c r="HWA5" s="60"/>
      <c r="HWB5" s="60"/>
      <c r="HWC5" s="60"/>
      <c r="HWD5" s="60"/>
      <c r="HWE5" s="60"/>
      <c r="HWF5" s="60"/>
      <c r="HWG5" s="60"/>
      <c r="HWH5" s="60"/>
      <c r="HWI5" s="60"/>
      <c r="HWJ5" s="60"/>
      <c r="HWK5" s="60"/>
      <c r="HWL5" s="60"/>
      <c r="HWM5" s="60"/>
      <c r="HWN5" s="60"/>
      <c r="HWO5" s="60"/>
      <c r="HWP5" s="60"/>
      <c r="HWQ5" s="60"/>
      <c r="HWR5" s="60"/>
      <c r="HWS5" s="60"/>
      <c r="HWT5" s="60"/>
      <c r="HWU5" s="60"/>
      <c r="HWV5" s="60"/>
      <c r="HWW5" s="60"/>
      <c r="HWX5" s="60"/>
      <c r="HWY5" s="60"/>
      <c r="HWZ5" s="60"/>
      <c r="HXA5" s="60"/>
      <c r="HXB5" s="60"/>
      <c r="HXC5" s="60"/>
      <c r="HXD5" s="60"/>
      <c r="HXE5" s="60"/>
      <c r="HXF5" s="60"/>
      <c r="HXG5" s="60"/>
      <c r="HXH5" s="60"/>
      <c r="HXI5" s="60"/>
      <c r="HXJ5" s="60"/>
      <c r="HXK5" s="60"/>
      <c r="HXL5" s="60"/>
      <c r="HXM5" s="60"/>
      <c r="HXN5" s="60"/>
      <c r="HXO5" s="60"/>
      <c r="HXP5" s="60"/>
      <c r="HXQ5" s="60"/>
      <c r="HXR5" s="60"/>
      <c r="HXS5" s="60"/>
      <c r="HXT5" s="60"/>
      <c r="HXU5" s="60"/>
      <c r="HXV5" s="60"/>
      <c r="HXW5" s="60"/>
      <c r="HXX5" s="60"/>
      <c r="HXY5" s="60"/>
      <c r="HXZ5" s="60"/>
      <c r="HYA5" s="60"/>
      <c r="HYB5" s="60"/>
      <c r="HYC5" s="60"/>
      <c r="HYD5" s="60"/>
      <c r="HYE5" s="60"/>
      <c r="HYF5" s="60"/>
      <c r="HYG5" s="60"/>
      <c r="HYH5" s="60"/>
      <c r="HYI5" s="60"/>
      <c r="HYJ5" s="60"/>
      <c r="HYK5" s="60"/>
      <c r="HYL5" s="60"/>
      <c r="HYM5" s="60"/>
      <c r="HYN5" s="60"/>
      <c r="HYO5" s="60"/>
      <c r="HYP5" s="60"/>
      <c r="HYQ5" s="60"/>
      <c r="HYR5" s="60"/>
      <c r="HYS5" s="60"/>
      <c r="HYT5" s="60"/>
      <c r="HYU5" s="60"/>
      <c r="HYV5" s="60"/>
      <c r="HYW5" s="60"/>
      <c r="HYX5" s="60"/>
      <c r="HYY5" s="60"/>
      <c r="HYZ5" s="60"/>
      <c r="HZA5" s="60"/>
      <c r="HZB5" s="60"/>
      <c r="HZC5" s="60"/>
      <c r="HZD5" s="60"/>
      <c r="HZE5" s="60"/>
      <c r="HZF5" s="60"/>
      <c r="HZG5" s="60"/>
      <c r="HZH5" s="60"/>
      <c r="HZI5" s="60"/>
      <c r="HZJ5" s="60"/>
      <c r="HZK5" s="60"/>
      <c r="HZL5" s="60"/>
      <c r="HZM5" s="60"/>
      <c r="HZN5" s="60"/>
      <c r="HZO5" s="60"/>
      <c r="HZP5" s="60"/>
      <c r="HZQ5" s="60"/>
      <c r="HZR5" s="60"/>
      <c r="HZS5" s="60"/>
      <c r="HZT5" s="60"/>
      <c r="HZU5" s="60"/>
      <c r="HZV5" s="60"/>
      <c r="HZW5" s="60"/>
      <c r="HZX5" s="60"/>
      <c r="HZY5" s="60"/>
      <c r="HZZ5" s="60"/>
      <c r="IAA5" s="60"/>
      <c r="IAB5" s="60"/>
      <c r="IAC5" s="60"/>
      <c r="IAD5" s="60"/>
      <c r="IAE5" s="60"/>
      <c r="IAF5" s="60"/>
      <c r="IAG5" s="60"/>
      <c r="IAH5" s="60"/>
      <c r="IAI5" s="60"/>
      <c r="IAJ5" s="60"/>
      <c r="IAK5" s="60"/>
      <c r="IAL5" s="60"/>
      <c r="IAM5" s="60"/>
      <c r="IAN5" s="60"/>
      <c r="IAO5" s="60"/>
      <c r="IAP5" s="60"/>
      <c r="IAQ5" s="60"/>
      <c r="IAR5" s="60"/>
      <c r="IAS5" s="60"/>
      <c r="IAT5" s="60"/>
      <c r="IAU5" s="60"/>
      <c r="IAV5" s="60"/>
      <c r="IAW5" s="60"/>
      <c r="IAX5" s="60"/>
      <c r="IAY5" s="60"/>
      <c r="IAZ5" s="60"/>
      <c r="IBA5" s="60"/>
      <c r="IBB5" s="60"/>
      <c r="IBC5" s="60"/>
      <c r="IBD5" s="60"/>
      <c r="IBE5" s="60"/>
      <c r="IBF5" s="60"/>
      <c r="IBG5" s="60"/>
      <c r="IBH5" s="60"/>
      <c r="IBI5" s="60"/>
      <c r="IBJ5" s="60"/>
      <c r="IBK5" s="60"/>
      <c r="IBL5" s="60"/>
      <c r="IBM5" s="60"/>
      <c r="IBN5" s="60"/>
      <c r="IBO5" s="60"/>
      <c r="IBP5" s="60"/>
      <c r="IBQ5" s="60"/>
      <c r="IBR5" s="60"/>
      <c r="IBS5" s="60"/>
      <c r="IBT5" s="60"/>
      <c r="IBU5" s="60"/>
      <c r="IBV5" s="60"/>
      <c r="IBW5" s="60"/>
      <c r="IBX5" s="60"/>
      <c r="IBY5" s="60"/>
      <c r="IBZ5" s="60"/>
      <c r="ICA5" s="60"/>
      <c r="ICB5" s="60"/>
      <c r="ICC5" s="60"/>
      <c r="ICD5" s="60"/>
      <c r="ICE5" s="60"/>
      <c r="ICF5" s="60"/>
      <c r="ICG5" s="60"/>
      <c r="ICH5" s="60"/>
      <c r="ICI5" s="60"/>
      <c r="ICJ5" s="60"/>
      <c r="ICK5" s="60"/>
      <c r="ICL5" s="60"/>
      <c r="ICM5" s="60"/>
      <c r="ICN5" s="60"/>
      <c r="ICO5" s="60"/>
      <c r="ICP5" s="60"/>
      <c r="ICQ5" s="60"/>
      <c r="ICR5" s="60"/>
      <c r="ICS5" s="60"/>
      <c r="ICT5" s="60"/>
      <c r="ICU5" s="60"/>
      <c r="ICV5" s="60"/>
      <c r="ICW5" s="60"/>
      <c r="ICX5" s="60"/>
      <c r="ICY5" s="60"/>
      <c r="ICZ5" s="60"/>
      <c r="IDA5" s="60"/>
      <c r="IDB5" s="60"/>
      <c r="IDC5" s="60"/>
      <c r="IDD5" s="60"/>
      <c r="IDE5" s="60"/>
      <c r="IDF5" s="60"/>
      <c r="IDG5" s="60"/>
      <c r="IDH5" s="60"/>
      <c r="IDI5" s="60"/>
      <c r="IDJ5" s="60"/>
      <c r="IDK5" s="60"/>
      <c r="IDL5" s="60"/>
      <c r="IDM5" s="60"/>
      <c r="IDN5" s="60"/>
      <c r="IDO5" s="60"/>
      <c r="IDP5" s="60"/>
      <c r="IDQ5" s="60"/>
      <c r="IDR5" s="60"/>
      <c r="IDS5" s="60"/>
      <c r="IDT5" s="60"/>
      <c r="IDU5" s="60"/>
      <c r="IDV5" s="60"/>
      <c r="IDW5" s="60"/>
      <c r="IDX5" s="60"/>
      <c r="IDY5" s="60"/>
      <c r="IDZ5" s="60"/>
      <c r="IEA5" s="60"/>
      <c r="IEB5" s="60"/>
      <c r="IEC5" s="60"/>
      <c r="IED5" s="60"/>
      <c r="IEE5" s="60"/>
      <c r="IEF5" s="60"/>
      <c r="IEG5" s="60"/>
      <c r="IEH5" s="60"/>
      <c r="IEI5" s="60"/>
      <c r="IEJ5" s="60"/>
      <c r="IEK5" s="60"/>
      <c r="IEL5" s="60"/>
      <c r="IEM5" s="60"/>
      <c r="IEN5" s="60"/>
      <c r="IEO5" s="60"/>
      <c r="IEP5" s="60"/>
      <c r="IEQ5" s="60"/>
      <c r="IER5" s="60"/>
      <c r="IES5" s="60"/>
      <c r="IET5" s="60"/>
      <c r="IEU5" s="60"/>
      <c r="IEV5" s="60"/>
      <c r="IEW5" s="60"/>
      <c r="IEX5" s="60"/>
      <c r="IEY5" s="60"/>
      <c r="IEZ5" s="60"/>
      <c r="IFA5" s="60"/>
      <c r="IFB5" s="60"/>
      <c r="IFC5" s="60"/>
      <c r="IFD5" s="60"/>
      <c r="IFE5" s="60"/>
      <c r="IFF5" s="60"/>
      <c r="IFG5" s="60"/>
      <c r="IFH5" s="60"/>
      <c r="IFI5" s="60"/>
      <c r="IFJ5" s="60"/>
      <c r="IFK5" s="60"/>
      <c r="IFL5" s="60"/>
      <c r="IFM5" s="60"/>
      <c r="IFN5" s="60"/>
      <c r="IFO5" s="60"/>
      <c r="IFP5" s="60"/>
      <c r="IFQ5" s="60"/>
      <c r="IFR5" s="60"/>
      <c r="IFS5" s="60"/>
      <c r="IFT5" s="60"/>
      <c r="IFU5" s="60"/>
      <c r="IFV5" s="60"/>
      <c r="IFW5" s="60"/>
      <c r="IFX5" s="60"/>
      <c r="IFY5" s="60"/>
      <c r="IFZ5" s="60"/>
      <c r="IGA5" s="60"/>
      <c r="IGB5" s="60"/>
      <c r="IGC5" s="60"/>
      <c r="IGD5" s="60"/>
      <c r="IGE5" s="60"/>
      <c r="IGF5" s="60"/>
      <c r="IGG5" s="60"/>
      <c r="IGH5" s="60"/>
      <c r="IGI5" s="60"/>
      <c r="IGJ5" s="60"/>
      <c r="IGK5" s="60"/>
      <c r="IGL5" s="60"/>
      <c r="IGM5" s="60"/>
      <c r="IGN5" s="60"/>
      <c r="IGO5" s="60"/>
      <c r="IGP5" s="60"/>
      <c r="IGQ5" s="60"/>
      <c r="IGR5" s="60"/>
      <c r="IGS5" s="60"/>
      <c r="IGT5" s="60"/>
      <c r="IGU5" s="60"/>
      <c r="IGV5" s="60"/>
      <c r="IGW5" s="60"/>
      <c r="IGX5" s="60"/>
      <c r="IGY5" s="60"/>
      <c r="IGZ5" s="60"/>
      <c r="IHA5" s="60"/>
      <c r="IHB5" s="60"/>
      <c r="IHC5" s="60"/>
      <c r="IHD5" s="60"/>
      <c r="IHE5" s="60"/>
      <c r="IHF5" s="60"/>
      <c r="IHG5" s="60"/>
      <c r="IHH5" s="60"/>
      <c r="IHI5" s="60"/>
      <c r="IHJ5" s="60"/>
      <c r="IHK5" s="60"/>
      <c r="IHL5" s="60"/>
      <c r="IHM5" s="60"/>
      <c r="IHN5" s="60"/>
      <c r="IHO5" s="60"/>
      <c r="IHP5" s="60"/>
      <c r="IHQ5" s="60"/>
      <c r="IHR5" s="60"/>
      <c r="IHS5" s="60"/>
      <c r="IHT5" s="60"/>
      <c r="IHU5" s="60"/>
      <c r="IHV5" s="60"/>
      <c r="IHW5" s="60"/>
      <c r="IHX5" s="60"/>
      <c r="IHY5" s="60"/>
      <c r="IHZ5" s="60"/>
      <c r="IIA5" s="60"/>
      <c r="IIB5" s="60"/>
      <c r="IIC5" s="60"/>
      <c r="IID5" s="60"/>
      <c r="IIE5" s="60"/>
      <c r="IIF5" s="60"/>
      <c r="IIG5" s="60"/>
      <c r="IIH5" s="60"/>
      <c r="III5" s="60"/>
      <c r="IIJ5" s="60"/>
      <c r="IIK5" s="60"/>
      <c r="IIL5" s="60"/>
      <c r="IIM5" s="60"/>
      <c r="IIN5" s="60"/>
      <c r="IIO5" s="60"/>
      <c r="IIP5" s="60"/>
      <c r="IIQ5" s="60"/>
      <c r="IIR5" s="60"/>
      <c r="IIS5" s="60"/>
      <c r="IIT5" s="60"/>
      <c r="IIU5" s="60"/>
      <c r="IIV5" s="60"/>
      <c r="IIW5" s="60"/>
      <c r="IIX5" s="60"/>
      <c r="IIY5" s="60"/>
      <c r="IIZ5" s="60"/>
      <c r="IJA5" s="60"/>
      <c r="IJB5" s="60"/>
      <c r="IJC5" s="60"/>
      <c r="IJD5" s="60"/>
      <c r="IJE5" s="60"/>
      <c r="IJF5" s="60"/>
      <c r="IJG5" s="60"/>
      <c r="IJH5" s="60"/>
      <c r="IJI5" s="60"/>
      <c r="IJJ5" s="60"/>
      <c r="IJK5" s="60"/>
      <c r="IJL5" s="60"/>
      <c r="IJM5" s="60"/>
      <c r="IJN5" s="60"/>
      <c r="IJO5" s="60"/>
      <c r="IJP5" s="60"/>
      <c r="IJQ5" s="60"/>
      <c r="IJR5" s="60"/>
      <c r="IJS5" s="60"/>
      <c r="IJT5" s="60"/>
      <c r="IJU5" s="60"/>
      <c r="IJV5" s="60"/>
      <c r="IJW5" s="60"/>
      <c r="IJX5" s="60"/>
      <c r="IJY5" s="60"/>
      <c r="IJZ5" s="60"/>
      <c r="IKA5" s="60"/>
      <c r="IKB5" s="60"/>
      <c r="IKC5" s="60"/>
      <c r="IKD5" s="60"/>
      <c r="IKE5" s="60"/>
      <c r="IKF5" s="60"/>
      <c r="IKG5" s="60"/>
      <c r="IKH5" s="60"/>
      <c r="IKI5" s="60"/>
      <c r="IKJ5" s="60"/>
      <c r="IKK5" s="60"/>
      <c r="IKL5" s="60"/>
      <c r="IKM5" s="60"/>
      <c r="IKN5" s="60"/>
      <c r="IKO5" s="60"/>
      <c r="IKP5" s="60"/>
      <c r="IKQ5" s="60"/>
      <c r="IKR5" s="60"/>
      <c r="IKS5" s="60"/>
      <c r="IKT5" s="60"/>
      <c r="IKU5" s="60"/>
      <c r="IKV5" s="60"/>
      <c r="IKW5" s="60"/>
      <c r="IKX5" s="60"/>
      <c r="IKY5" s="60"/>
      <c r="IKZ5" s="60"/>
      <c r="ILA5" s="60"/>
      <c r="ILB5" s="60"/>
      <c r="ILC5" s="60"/>
      <c r="ILD5" s="60"/>
      <c r="ILE5" s="60"/>
      <c r="ILF5" s="60"/>
      <c r="ILG5" s="60"/>
      <c r="ILH5" s="60"/>
      <c r="ILI5" s="60"/>
      <c r="ILJ5" s="60"/>
      <c r="ILK5" s="60"/>
      <c r="ILL5" s="60"/>
      <c r="ILM5" s="60"/>
      <c r="ILN5" s="60"/>
      <c r="ILO5" s="60"/>
      <c r="ILP5" s="60"/>
      <c r="ILQ5" s="60"/>
      <c r="ILR5" s="60"/>
      <c r="ILS5" s="60"/>
      <c r="ILT5" s="60"/>
      <c r="ILU5" s="60"/>
      <c r="ILV5" s="60"/>
      <c r="ILW5" s="60"/>
      <c r="ILX5" s="60"/>
      <c r="ILY5" s="60"/>
      <c r="ILZ5" s="60"/>
      <c r="IMA5" s="60"/>
      <c r="IMB5" s="60"/>
      <c r="IMC5" s="60"/>
      <c r="IMD5" s="60"/>
      <c r="IME5" s="60"/>
      <c r="IMF5" s="60"/>
      <c r="IMG5" s="60"/>
      <c r="IMH5" s="60"/>
      <c r="IMI5" s="60"/>
      <c r="IMJ5" s="60"/>
      <c r="IMK5" s="60"/>
      <c r="IML5" s="60"/>
      <c r="IMM5" s="60"/>
      <c r="IMN5" s="60"/>
      <c r="IMO5" s="60"/>
      <c r="IMP5" s="60"/>
      <c r="IMQ5" s="60"/>
      <c r="IMR5" s="60"/>
      <c r="IMS5" s="60"/>
      <c r="IMT5" s="60"/>
      <c r="IMU5" s="60"/>
      <c r="IMV5" s="60"/>
      <c r="IMW5" s="60"/>
      <c r="IMX5" s="60"/>
      <c r="IMY5" s="60"/>
      <c r="IMZ5" s="60"/>
      <c r="INA5" s="60"/>
      <c r="INB5" s="60"/>
      <c r="INC5" s="60"/>
      <c r="IND5" s="60"/>
      <c r="INE5" s="60"/>
      <c r="INF5" s="60"/>
      <c r="ING5" s="60"/>
      <c r="INH5" s="60"/>
      <c r="INI5" s="60"/>
      <c r="INJ5" s="60"/>
      <c r="INK5" s="60"/>
      <c r="INL5" s="60"/>
      <c r="INM5" s="60"/>
      <c r="INN5" s="60"/>
      <c r="INO5" s="60"/>
      <c r="INP5" s="60"/>
      <c r="INQ5" s="60"/>
      <c r="INR5" s="60"/>
      <c r="INS5" s="60"/>
      <c r="INT5" s="60"/>
      <c r="INU5" s="60"/>
      <c r="INV5" s="60"/>
      <c r="INW5" s="60"/>
      <c r="INX5" s="60"/>
      <c r="INY5" s="60"/>
      <c r="INZ5" s="60"/>
      <c r="IOA5" s="60"/>
      <c r="IOB5" s="60"/>
      <c r="IOC5" s="60"/>
      <c r="IOD5" s="60"/>
      <c r="IOE5" s="60"/>
      <c r="IOF5" s="60"/>
      <c r="IOG5" s="60"/>
      <c r="IOH5" s="60"/>
      <c r="IOI5" s="60"/>
      <c r="IOJ5" s="60"/>
      <c r="IOK5" s="60"/>
      <c r="IOL5" s="60"/>
      <c r="IOM5" s="60"/>
      <c r="ION5" s="60"/>
      <c r="IOO5" s="60"/>
      <c r="IOP5" s="60"/>
      <c r="IOQ5" s="60"/>
      <c r="IOR5" s="60"/>
      <c r="IOS5" s="60"/>
      <c r="IOT5" s="60"/>
      <c r="IOU5" s="60"/>
      <c r="IOV5" s="60"/>
      <c r="IOW5" s="60"/>
      <c r="IOX5" s="60"/>
      <c r="IOY5" s="60"/>
      <c r="IOZ5" s="60"/>
      <c r="IPA5" s="60"/>
      <c r="IPB5" s="60"/>
      <c r="IPC5" s="60"/>
      <c r="IPD5" s="60"/>
      <c r="IPE5" s="60"/>
      <c r="IPF5" s="60"/>
      <c r="IPG5" s="60"/>
      <c r="IPH5" s="60"/>
      <c r="IPI5" s="60"/>
      <c r="IPJ5" s="60"/>
      <c r="IPK5" s="60"/>
      <c r="IPL5" s="60"/>
      <c r="IPM5" s="60"/>
      <c r="IPN5" s="60"/>
      <c r="IPO5" s="60"/>
      <c r="IPP5" s="60"/>
      <c r="IPQ5" s="60"/>
      <c r="IPR5" s="60"/>
      <c r="IPS5" s="60"/>
      <c r="IPT5" s="60"/>
      <c r="IPU5" s="60"/>
      <c r="IPV5" s="60"/>
      <c r="IPW5" s="60"/>
      <c r="IPX5" s="60"/>
      <c r="IPY5" s="60"/>
      <c r="IPZ5" s="60"/>
      <c r="IQA5" s="60"/>
      <c r="IQB5" s="60"/>
      <c r="IQC5" s="60"/>
      <c r="IQD5" s="60"/>
      <c r="IQE5" s="60"/>
      <c r="IQF5" s="60"/>
      <c r="IQG5" s="60"/>
      <c r="IQH5" s="60"/>
      <c r="IQI5" s="60"/>
      <c r="IQJ5" s="60"/>
      <c r="IQK5" s="60"/>
      <c r="IQL5" s="60"/>
      <c r="IQM5" s="60"/>
      <c r="IQN5" s="60"/>
      <c r="IQO5" s="60"/>
      <c r="IQP5" s="60"/>
      <c r="IQQ5" s="60"/>
      <c r="IQR5" s="60"/>
      <c r="IQS5" s="60"/>
      <c r="IQT5" s="60"/>
      <c r="IQU5" s="60"/>
      <c r="IQV5" s="60"/>
      <c r="IQW5" s="60"/>
      <c r="IQX5" s="60"/>
      <c r="IQY5" s="60"/>
      <c r="IQZ5" s="60"/>
      <c r="IRA5" s="60"/>
      <c r="IRB5" s="60"/>
      <c r="IRC5" s="60"/>
      <c r="IRD5" s="60"/>
      <c r="IRE5" s="60"/>
      <c r="IRF5" s="60"/>
      <c r="IRG5" s="60"/>
      <c r="IRH5" s="60"/>
      <c r="IRI5" s="60"/>
      <c r="IRJ5" s="60"/>
      <c r="IRK5" s="60"/>
      <c r="IRL5" s="60"/>
      <c r="IRM5" s="60"/>
      <c r="IRN5" s="60"/>
      <c r="IRO5" s="60"/>
      <c r="IRP5" s="60"/>
      <c r="IRQ5" s="60"/>
      <c r="IRR5" s="60"/>
      <c r="IRS5" s="60"/>
      <c r="IRT5" s="60"/>
      <c r="IRU5" s="60"/>
      <c r="IRV5" s="60"/>
      <c r="IRW5" s="60"/>
      <c r="IRX5" s="60"/>
      <c r="IRY5" s="60"/>
      <c r="IRZ5" s="60"/>
      <c r="ISA5" s="60"/>
      <c r="ISB5" s="60"/>
      <c r="ISC5" s="60"/>
      <c r="ISD5" s="60"/>
      <c r="ISE5" s="60"/>
      <c r="ISF5" s="60"/>
      <c r="ISG5" s="60"/>
      <c r="ISH5" s="60"/>
      <c r="ISI5" s="60"/>
      <c r="ISJ5" s="60"/>
      <c r="ISK5" s="60"/>
      <c r="ISL5" s="60"/>
      <c r="ISM5" s="60"/>
      <c r="ISN5" s="60"/>
      <c r="ISO5" s="60"/>
      <c r="ISP5" s="60"/>
      <c r="ISQ5" s="60"/>
      <c r="ISR5" s="60"/>
      <c r="ISS5" s="60"/>
      <c r="IST5" s="60"/>
      <c r="ISU5" s="60"/>
      <c r="ISV5" s="60"/>
      <c r="ISW5" s="60"/>
      <c r="ISX5" s="60"/>
      <c r="ISY5" s="60"/>
      <c r="ISZ5" s="60"/>
      <c r="ITA5" s="60"/>
      <c r="ITB5" s="60"/>
      <c r="ITC5" s="60"/>
      <c r="ITD5" s="60"/>
      <c r="ITE5" s="60"/>
      <c r="ITF5" s="60"/>
      <c r="ITG5" s="60"/>
      <c r="ITH5" s="60"/>
      <c r="ITI5" s="60"/>
      <c r="ITJ5" s="60"/>
      <c r="ITK5" s="60"/>
      <c r="ITL5" s="60"/>
      <c r="ITM5" s="60"/>
      <c r="ITN5" s="60"/>
      <c r="ITO5" s="60"/>
      <c r="ITP5" s="60"/>
      <c r="ITQ5" s="60"/>
      <c r="ITR5" s="60"/>
      <c r="ITS5" s="60"/>
      <c r="ITT5" s="60"/>
      <c r="ITU5" s="60"/>
      <c r="ITV5" s="60"/>
      <c r="ITW5" s="60"/>
      <c r="ITX5" s="60"/>
      <c r="ITY5" s="60"/>
      <c r="ITZ5" s="60"/>
      <c r="IUA5" s="60"/>
      <c r="IUB5" s="60"/>
      <c r="IUC5" s="60"/>
      <c r="IUD5" s="60"/>
      <c r="IUE5" s="60"/>
      <c r="IUF5" s="60"/>
      <c r="IUG5" s="60"/>
      <c r="IUH5" s="60"/>
      <c r="IUI5" s="60"/>
      <c r="IUJ5" s="60"/>
      <c r="IUK5" s="60"/>
      <c r="IUL5" s="60"/>
      <c r="IUM5" s="60"/>
      <c r="IUN5" s="60"/>
      <c r="IUO5" s="60"/>
      <c r="IUP5" s="60"/>
      <c r="IUQ5" s="60"/>
      <c r="IUR5" s="60"/>
      <c r="IUS5" s="60"/>
      <c r="IUT5" s="60"/>
      <c r="IUU5" s="60"/>
      <c r="IUV5" s="60"/>
      <c r="IUW5" s="60"/>
      <c r="IUX5" s="60"/>
      <c r="IUY5" s="60"/>
      <c r="IUZ5" s="60"/>
      <c r="IVA5" s="60"/>
      <c r="IVB5" s="60"/>
      <c r="IVC5" s="60"/>
      <c r="IVD5" s="60"/>
      <c r="IVE5" s="60"/>
      <c r="IVF5" s="60"/>
      <c r="IVG5" s="60"/>
      <c r="IVH5" s="60"/>
      <c r="IVI5" s="60"/>
      <c r="IVJ5" s="60"/>
      <c r="IVK5" s="60"/>
      <c r="IVL5" s="60"/>
      <c r="IVM5" s="60"/>
      <c r="IVN5" s="60"/>
      <c r="IVO5" s="60"/>
      <c r="IVP5" s="60"/>
      <c r="IVQ5" s="60"/>
      <c r="IVR5" s="60"/>
      <c r="IVS5" s="60"/>
      <c r="IVT5" s="60"/>
      <c r="IVU5" s="60"/>
      <c r="IVV5" s="60"/>
      <c r="IVW5" s="60"/>
      <c r="IVX5" s="60"/>
      <c r="IVY5" s="60"/>
      <c r="IVZ5" s="60"/>
      <c r="IWA5" s="60"/>
      <c r="IWB5" s="60"/>
      <c r="IWC5" s="60"/>
      <c r="IWD5" s="60"/>
      <c r="IWE5" s="60"/>
      <c r="IWF5" s="60"/>
      <c r="IWG5" s="60"/>
      <c r="IWH5" s="60"/>
      <c r="IWI5" s="60"/>
      <c r="IWJ5" s="60"/>
      <c r="IWK5" s="60"/>
      <c r="IWL5" s="60"/>
      <c r="IWM5" s="60"/>
      <c r="IWN5" s="60"/>
      <c r="IWO5" s="60"/>
      <c r="IWP5" s="60"/>
      <c r="IWQ5" s="60"/>
      <c r="IWR5" s="60"/>
      <c r="IWS5" s="60"/>
      <c r="IWT5" s="60"/>
      <c r="IWU5" s="60"/>
      <c r="IWV5" s="60"/>
      <c r="IWW5" s="60"/>
      <c r="IWX5" s="60"/>
      <c r="IWY5" s="60"/>
      <c r="IWZ5" s="60"/>
      <c r="IXA5" s="60"/>
      <c r="IXB5" s="60"/>
      <c r="IXC5" s="60"/>
      <c r="IXD5" s="60"/>
      <c r="IXE5" s="60"/>
      <c r="IXF5" s="60"/>
      <c r="IXG5" s="60"/>
      <c r="IXH5" s="60"/>
      <c r="IXI5" s="60"/>
      <c r="IXJ5" s="60"/>
      <c r="IXK5" s="60"/>
      <c r="IXL5" s="60"/>
      <c r="IXM5" s="60"/>
      <c r="IXN5" s="60"/>
      <c r="IXO5" s="60"/>
      <c r="IXP5" s="60"/>
      <c r="IXQ5" s="60"/>
      <c r="IXR5" s="60"/>
      <c r="IXS5" s="60"/>
      <c r="IXT5" s="60"/>
      <c r="IXU5" s="60"/>
      <c r="IXV5" s="60"/>
      <c r="IXW5" s="60"/>
      <c r="IXX5" s="60"/>
      <c r="IXY5" s="60"/>
      <c r="IXZ5" s="60"/>
      <c r="IYA5" s="60"/>
      <c r="IYB5" s="60"/>
      <c r="IYC5" s="60"/>
      <c r="IYD5" s="60"/>
      <c r="IYE5" s="60"/>
      <c r="IYF5" s="60"/>
      <c r="IYG5" s="60"/>
      <c r="IYH5" s="60"/>
      <c r="IYI5" s="60"/>
      <c r="IYJ5" s="60"/>
      <c r="IYK5" s="60"/>
      <c r="IYL5" s="60"/>
      <c r="IYM5" s="60"/>
      <c r="IYN5" s="60"/>
      <c r="IYO5" s="60"/>
      <c r="IYP5" s="60"/>
      <c r="IYQ5" s="60"/>
      <c r="IYR5" s="60"/>
      <c r="IYS5" s="60"/>
      <c r="IYT5" s="60"/>
      <c r="IYU5" s="60"/>
      <c r="IYV5" s="60"/>
      <c r="IYW5" s="60"/>
      <c r="IYX5" s="60"/>
      <c r="IYY5" s="60"/>
      <c r="IYZ5" s="60"/>
      <c r="IZA5" s="60"/>
      <c r="IZB5" s="60"/>
      <c r="IZC5" s="60"/>
      <c r="IZD5" s="60"/>
      <c r="IZE5" s="60"/>
      <c r="IZF5" s="60"/>
      <c r="IZG5" s="60"/>
      <c r="IZH5" s="60"/>
      <c r="IZI5" s="60"/>
      <c r="IZJ5" s="60"/>
      <c r="IZK5" s="60"/>
      <c r="IZL5" s="60"/>
      <c r="IZM5" s="60"/>
      <c r="IZN5" s="60"/>
      <c r="IZO5" s="60"/>
      <c r="IZP5" s="60"/>
      <c r="IZQ5" s="60"/>
      <c r="IZR5" s="60"/>
      <c r="IZS5" s="60"/>
      <c r="IZT5" s="60"/>
      <c r="IZU5" s="60"/>
      <c r="IZV5" s="60"/>
      <c r="IZW5" s="60"/>
      <c r="IZX5" s="60"/>
      <c r="IZY5" s="60"/>
      <c r="IZZ5" s="60"/>
      <c r="JAA5" s="60"/>
      <c r="JAB5" s="60"/>
      <c r="JAC5" s="60"/>
      <c r="JAD5" s="60"/>
      <c r="JAE5" s="60"/>
      <c r="JAF5" s="60"/>
      <c r="JAG5" s="60"/>
      <c r="JAH5" s="60"/>
      <c r="JAI5" s="60"/>
      <c r="JAJ5" s="60"/>
      <c r="JAK5" s="60"/>
      <c r="JAL5" s="60"/>
      <c r="JAM5" s="60"/>
      <c r="JAN5" s="60"/>
      <c r="JAO5" s="60"/>
      <c r="JAP5" s="60"/>
      <c r="JAQ5" s="60"/>
      <c r="JAR5" s="60"/>
      <c r="JAS5" s="60"/>
      <c r="JAT5" s="60"/>
      <c r="JAU5" s="60"/>
      <c r="JAV5" s="60"/>
      <c r="JAW5" s="60"/>
      <c r="JAX5" s="60"/>
      <c r="JAY5" s="60"/>
      <c r="JAZ5" s="60"/>
      <c r="JBA5" s="60"/>
      <c r="JBB5" s="60"/>
      <c r="JBC5" s="60"/>
      <c r="JBD5" s="60"/>
      <c r="JBE5" s="60"/>
      <c r="JBF5" s="60"/>
      <c r="JBG5" s="60"/>
      <c r="JBH5" s="60"/>
      <c r="JBI5" s="60"/>
      <c r="JBJ5" s="60"/>
      <c r="JBK5" s="60"/>
      <c r="JBL5" s="60"/>
      <c r="JBM5" s="60"/>
      <c r="JBN5" s="60"/>
      <c r="JBO5" s="60"/>
      <c r="JBP5" s="60"/>
      <c r="JBQ5" s="60"/>
      <c r="JBR5" s="60"/>
      <c r="JBS5" s="60"/>
      <c r="JBT5" s="60"/>
      <c r="JBU5" s="60"/>
      <c r="JBV5" s="60"/>
      <c r="JBW5" s="60"/>
      <c r="JBX5" s="60"/>
      <c r="JBY5" s="60"/>
      <c r="JBZ5" s="60"/>
      <c r="JCA5" s="60"/>
      <c r="JCB5" s="60"/>
      <c r="JCC5" s="60"/>
      <c r="JCD5" s="60"/>
      <c r="JCE5" s="60"/>
      <c r="JCF5" s="60"/>
      <c r="JCG5" s="60"/>
      <c r="JCH5" s="60"/>
      <c r="JCI5" s="60"/>
      <c r="JCJ5" s="60"/>
      <c r="JCK5" s="60"/>
      <c r="JCL5" s="60"/>
      <c r="JCM5" s="60"/>
      <c r="JCN5" s="60"/>
      <c r="JCO5" s="60"/>
      <c r="JCP5" s="60"/>
      <c r="JCQ5" s="60"/>
      <c r="JCR5" s="60"/>
      <c r="JCS5" s="60"/>
      <c r="JCT5" s="60"/>
      <c r="JCU5" s="60"/>
      <c r="JCV5" s="60"/>
      <c r="JCW5" s="60"/>
      <c r="JCX5" s="60"/>
      <c r="JCY5" s="60"/>
      <c r="JCZ5" s="60"/>
      <c r="JDA5" s="60"/>
      <c r="JDB5" s="60"/>
      <c r="JDC5" s="60"/>
      <c r="JDD5" s="60"/>
      <c r="JDE5" s="60"/>
      <c r="JDF5" s="60"/>
      <c r="JDG5" s="60"/>
      <c r="JDH5" s="60"/>
      <c r="JDI5" s="60"/>
      <c r="JDJ5" s="60"/>
      <c r="JDK5" s="60"/>
      <c r="JDL5" s="60"/>
      <c r="JDM5" s="60"/>
      <c r="JDN5" s="60"/>
      <c r="JDO5" s="60"/>
      <c r="JDP5" s="60"/>
      <c r="JDQ5" s="60"/>
      <c r="JDR5" s="60"/>
      <c r="JDS5" s="60"/>
      <c r="JDT5" s="60"/>
      <c r="JDU5" s="60"/>
      <c r="JDV5" s="60"/>
      <c r="JDW5" s="60"/>
      <c r="JDX5" s="60"/>
      <c r="JDY5" s="60"/>
      <c r="JDZ5" s="60"/>
      <c r="JEA5" s="60"/>
      <c r="JEB5" s="60"/>
      <c r="JEC5" s="60"/>
      <c r="JED5" s="60"/>
      <c r="JEE5" s="60"/>
      <c r="JEF5" s="60"/>
      <c r="JEG5" s="60"/>
      <c r="JEH5" s="60"/>
      <c r="JEI5" s="60"/>
      <c r="JEJ5" s="60"/>
      <c r="JEK5" s="60"/>
      <c r="JEL5" s="60"/>
      <c r="JEM5" s="60"/>
      <c r="JEN5" s="60"/>
      <c r="JEO5" s="60"/>
      <c r="JEP5" s="60"/>
      <c r="JEQ5" s="60"/>
      <c r="JER5" s="60"/>
      <c r="JES5" s="60"/>
      <c r="JET5" s="60"/>
      <c r="JEU5" s="60"/>
      <c r="JEV5" s="60"/>
      <c r="JEW5" s="60"/>
      <c r="JEX5" s="60"/>
      <c r="JEY5" s="60"/>
      <c r="JEZ5" s="60"/>
      <c r="JFA5" s="60"/>
      <c r="JFB5" s="60"/>
      <c r="JFC5" s="60"/>
      <c r="JFD5" s="60"/>
      <c r="JFE5" s="60"/>
      <c r="JFF5" s="60"/>
      <c r="JFG5" s="60"/>
      <c r="JFH5" s="60"/>
      <c r="JFI5" s="60"/>
      <c r="JFJ5" s="60"/>
      <c r="JFK5" s="60"/>
      <c r="JFL5" s="60"/>
      <c r="JFM5" s="60"/>
      <c r="JFN5" s="60"/>
      <c r="JFO5" s="60"/>
      <c r="JFP5" s="60"/>
      <c r="JFQ5" s="60"/>
      <c r="JFR5" s="60"/>
      <c r="JFS5" s="60"/>
      <c r="JFT5" s="60"/>
      <c r="JFU5" s="60"/>
      <c r="JFV5" s="60"/>
      <c r="JFW5" s="60"/>
      <c r="JFX5" s="60"/>
      <c r="JFY5" s="60"/>
      <c r="JFZ5" s="60"/>
      <c r="JGA5" s="60"/>
      <c r="JGB5" s="60"/>
      <c r="JGC5" s="60"/>
      <c r="JGD5" s="60"/>
      <c r="JGE5" s="60"/>
      <c r="JGF5" s="60"/>
      <c r="JGG5" s="60"/>
      <c r="JGH5" s="60"/>
      <c r="JGI5" s="60"/>
      <c r="JGJ5" s="60"/>
      <c r="JGK5" s="60"/>
      <c r="JGL5" s="60"/>
      <c r="JGM5" s="60"/>
      <c r="JGN5" s="60"/>
      <c r="JGO5" s="60"/>
      <c r="JGP5" s="60"/>
      <c r="JGQ5" s="60"/>
      <c r="JGR5" s="60"/>
      <c r="JGS5" s="60"/>
      <c r="JGT5" s="60"/>
      <c r="JGU5" s="60"/>
      <c r="JGV5" s="60"/>
      <c r="JGW5" s="60"/>
      <c r="JGX5" s="60"/>
      <c r="JGY5" s="60"/>
      <c r="JGZ5" s="60"/>
      <c r="JHA5" s="60"/>
      <c r="JHB5" s="60"/>
      <c r="JHC5" s="60"/>
      <c r="JHD5" s="60"/>
      <c r="JHE5" s="60"/>
      <c r="JHF5" s="60"/>
      <c r="JHG5" s="60"/>
      <c r="JHH5" s="60"/>
      <c r="JHI5" s="60"/>
      <c r="JHJ5" s="60"/>
      <c r="JHK5" s="60"/>
      <c r="JHL5" s="60"/>
      <c r="JHM5" s="60"/>
      <c r="JHN5" s="60"/>
      <c r="JHO5" s="60"/>
      <c r="JHP5" s="60"/>
      <c r="JHQ5" s="60"/>
      <c r="JHR5" s="60"/>
      <c r="JHS5" s="60"/>
      <c r="JHT5" s="60"/>
      <c r="JHU5" s="60"/>
      <c r="JHV5" s="60"/>
      <c r="JHW5" s="60"/>
      <c r="JHX5" s="60"/>
      <c r="JHY5" s="60"/>
      <c r="JHZ5" s="60"/>
      <c r="JIA5" s="60"/>
      <c r="JIB5" s="60"/>
      <c r="JIC5" s="60"/>
      <c r="JID5" s="60"/>
      <c r="JIE5" s="60"/>
      <c r="JIF5" s="60"/>
      <c r="JIG5" s="60"/>
      <c r="JIH5" s="60"/>
      <c r="JII5" s="60"/>
      <c r="JIJ5" s="60"/>
      <c r="JIK5" s="60"/>
      <c r="JIL5" s="60"/>
      <c r="JIM5" s="60"/>
      <c r="JIN5" s="60"/>
      <c r="JIO5" s="60"/>
      <c r="JIP5" s="60"/>
      <c r="JIQ5" s="60"/>
      <c r="JIR5" s="60"/>
      <c r="JIS5" s="60"/>
      <c r="JIT5" s="60"/>
      <c r="JIU5" s="60"/>
      <c r="JIV5" s="60"/>
      <c r="JIW5" s="60"/>
      <c r="JIX5" s="60"/>
      <c r="JIY5" s="60"/>
      <c r="JIZ5" s="60"/>
      <c r="JJA5" s="60"/>
      <c r="JJB5" s="60"/>
      <c r="JJC5" s="60"/>
      <c r="JJD5" s="60"/>
      <c r="JJE5" s="60"/>
      <c r="JJF5" s="60"/>
      <c r="JJG5" s="60"/>
      <c r="JJH5" s="60"/>
      <c r="JJI5" s="60"/>
      <c r="JJJ5" s="60"/>
      <c r="JJK5" s="60"/>
      <c r="JJL5" s="60"/>
      <c r="JJM5" s="60"/>
      <c r="JJN5" s="60"/>
      <c r="JJO5" s="60"/>
      <c r="JJP5" s="60"/>
      <c r="JJQ5" s="60"/>
      <c r="JJR5" s="60"/>
      <c r="JJS5" s="60"/>
      <c r="JJT5" s="60"/>
      <c r="JJU5" s="60"/>
      <c r="JJV5" s="60"/>
      <c r="JJW5" s="60"/>
      <c r="JJX5" s="60"/>
      <c r="JJY5" s="60"/>
      <c r="JJZ5" s="60"/>
      <c r="JKA5" s="60"/>
      <c r="JKB5" s="60"/>
      <c r="JKC5" s="60"/>
      <c r="JKD5" s="60"/>
      <c r="JKE5" s="60"/>
      <c r="JKF5" s="60"/>
      <c r="JKG5" s="60"/>
      <c r="JKH5" s="60"/>
      <c r="JKI5" s="60"/>
      <c r="JKJ5" s="60"/>
      <c r="JKK5" s="60"/>
      <c r="JKL5" s="60"/>
      <c r="JKM5" s="60"/>
      <c r="JKN5" s="60"/>
      <c r="JKO5" s="60"/>
      <c r="JKP5" s="60"/>
      <c r="JKQ5" s="60"/>
      <c r="JKR5" s="60"/>
      <c r="JKS5" s="60"/>
      <c r="JKT5" s="60"/>
      <c r="JKU5" s="60"/>
      <c r="JKV5" s="60"/>
      <c r="JKW5" s="60"/>
      <c r="JKX5" s="60"/>
      <c r="JKY5" s="60"/>
      <c r="JKZ5" s="60"/>
      <c r="JLA5" s="60"/>
      <c r="JLB5" s="60"/>
      <c r="JLC5" s="60"/>
      <c r="JLD5" s="60"/>
      <c r="JLE5" s="60"/>
      <c r="JLF5" s="60"/>
      <c r="JLG5" s="60"/>
      <c r="JLH5" s="60"/>
      <c r="JLI5" s="60"/>
      <c r="JLJ5" s="60"/>
      <c r="JLK5" s="60"/>
      <c r="JLL5" s="60"/>
      <c r="JLM5" s="60"/>
      <c r="JLN5" s="60"/>
      <c r="JLO5" s="60"/>
      <c r="JLP5" s="60"/>
      <c r="JLQ5" s="60"/>
      <c r="JLR5" s="60"/>
      <c r="JLS5" s="60"/>
      <c r="JLT5" s="60"/>
      <c r="JLU5" s="60"/>
      <c r="JLV5" s="60"/>
      <c r="JLW5" s="60"/>
      <c r="JLX5" s="60"/>
      <c r="JLY5" s="60"/>
      <c r="JLZ5" s="60"/>
      <c r="JMA5" s="60"/>
      <c r="JMB5" s="60"/>
      <c r="JMC5" s="60"/>
      <c r="JMD5" s="60"/>
      <c r="JME5" s="60"/>
      <c r="JMF5" s="60"/>
      <c r="JMG5" s="60"/>
      <c r="JMH5" s="60"/>
      <c r="JMI5" s="60"/>
      <c r="JMJ5" s="60"/>
      <c r="JMK5" s="60"/>
      <c r="JML5" s="60"/>
      <c r="JMM5" s="60"/>
      <c r="JMN5" s="60"/>
      <c r="JMO5" s="60"/>
      <c r="JMP5" s="60"/>
      <c r="JMQ5" s="60"/>
      <c r="JMR5" s="60"/>
      <c r="JMS5" s="60"/>
      <c r="JMT5" s="60"/>
      <c r="JMU5" s="60"/>
      <c r="JMV5" s="60"/>
      <c r="JMW5" s="60"/>
      <c r="JMX5" s="60"/>
      <c r="JMY5" s="60"/>
      <c r="JMZ5" s="60"/>
      <c r="JNA5" s="60"/>
      <c r="JNB5" s="60"/>
      <c r="JNC5" s="60"/>
      <c r="JND5" s="60"/>
      <c r="JNE5" s="60"/>
      <c r="JNF5" s="60"/>
      <c r="JNG5" s="60"/>
      <c r="JNH5" s="60"/>
      <c r="JNI5" s="60"/>
      <c r="JNJ5" s="60"/>
      <c r="JNK5" s="60"/>
      <c r="JNL5" s="60"/>
      <c r="JNM5" s="60"/>
      <c r="JNN5" s="60"/>
      <c r="JNO5" s="60"/>
      <c r="JNP5" s="60"/>
      <c r="JNQ5" s="60"/>
      <c r="JNR5" s="60"/>
      <c r="JNS5" s="60"/>
      <c r="JNT5" s="60"/>
      <c r="JNU5" s="60"/>
      <c r="JNV5" s="60"/>
      <c r="JNW5" s="60"/>
      <c r="JNX5" s="60"/>
      <c r="JNY5" s="60"/>
      <c r="JNZ5" s="60"/>
      <c r="JOA5" s="60"/>
      <c r="JOB5" s="60"/>
      <c r="JOC5" s="60"/>
      <c r="JOD5" s="60"/>
      <c r="JOE5" s="60"/>
      <c r="JOF5" s="60"/>
      <c r="JOG5" s="60"/>
      <c r="JOH5" s="60"/>
      <c r="JOI5" s="60"/>
      <c r="JOJ5" s="60"/>
      <c r="JOK5" s="60"/>
      <c r="JOL5" s="60"/>
      <c r="JOM5" s="60"/>
      <c r="JON5" s="60"/>
      <c r="JOO5" s="60"/>
      <c r="JOP5" s="60"/>
      <c r="JOQ5" s="60"/>
      <c r="JOR5" s="60"/>
      <c r="JOS5" s="60"/>
      <c r="JOT5" s="60"/>
      <c r="JOU5" s="60"/>
      <c r="JOV5" s="60"/>
      <c r="JOW5" s="60"/>
      <c r="JOX5" s="60"/>
      <c r="JOY5" s="60"/>
      <c r="JOZ5" s="60"/>
      <c r="JPA5" s="60"/>
      <c r="JPB5" s="60"/>
      <c r="JPC5" s="60"/>
      <c r="JPD5" s="60"/>
      <c r="JPE5" s="60"/>
      <c r="JPF5" s="60"/>
      <c r="JPG5" s="60"/>
      <c r="JPH5" s="60"/>
      <c r="JPI5" s="60"/>
      <c r="JPJ5" s="60"/>
      <c r="JPK5" s="60"/>
      <c r="JPL5" s="60"/>
      <c r="JPM5" s="60"/>
      <c r="JPN5" s="60"/>
      <c r="JPO5" s="60"/>
      <c r="JPP5" s="60"/>
      <c r="JPQ5" s="60"/>
      <c r="JPR5" s="60"/>
      <c r="JPS5" s="60"/>
      <c r="JPT5" s="60"/>
      <c r="JPU5" s="60"/>
      <c r="JPV5" s="60"/>
      <c r="JPW5" s="60"/>
      <c r="JPX5" s="60"/>
      <c r="JPY5" s="60"/>
      <c r="JPZ5" s="60"/>
      <c r="JQA5" s="60"/>
      <c r="JQB5" s="60"/>
      <c r="JQC5" s="60"/>
      <c r="JQD5" s="60"/>
      <c r="JQE5" s="60"/>
      <c r="JQF5" s="60"/>
      <c r="JQG5" s="60"/>
      <c r="JQH5" s="60"/>
      <c r="JQI5" s="60"/>
      <c r="JQJ5" s="60"/>
      <c r="JQK5" s="60"/>
      <c r="JQL5" s="60"/>
      <c r="JQM5" s="60"/>
      <c r="JQN5" s="60"/>
      <c r="JQO5" s="60"/>
      <c r="JQP5" s="60"/>
      <c r="JQQ5" s="60"/>
      <c r="JQR5" s="60"/>
      <c r="JQS5" s="60"/>
      <c r="JQT5" s="60"/>
      <c r="JQU5" s="60"/>
      <c r="JQV5" s="60"/>
      <c r="JQW5" s="60"/>
      <c r="JQX5" s="60"/>
      <c r="JQY5" s="60"/>
      <c r="JQZ5" s="60"/>
      <c r="JRA5" s="60"/>
      <c r="JRB5" s="60"/>
      <c r="JRC5" s="60"/>
      <c r="JRD5" s="60"/>
      <c r="JRE5" s="60"/>
      <c r="JRF5" s="60"/>
      <c r="JRG5" s="60"/>
      <c r="JRH5" s="60"/>
      <c r="JRI5" s="60"/>
      <c r="JRJ5" s="60"/>
      <c r="JRK5" s="60"/>
      <c r="JRL5" s="60"/>
      <c r="JRM5" s="60"/>
      <c r="JRN5" s="60"/>
      <c r="JRO5" s="60"/>
      <c r="JRP5" s="60"/>
      <c r="JRQ5" s="60"/>
      <c r="JRR5" s="60"/>
      <c r="JRS5" s="60"/>
      <c r="JRT5" s="60"/>
      <c r="JRU5" s="60"/>
      <c r="JRV5" s="60"/>
      <c r="JRW5" s="60"/>
      <c r="JRX5" s="60"/>
      <c r="JRY5" s="60"/>
      <c r="JRZ5" s="60"/>
      <c r="JSA5" s="60"/>
      <c r="JSB5" s="60"/>
      <c r="JSC5" s="60"/>
      <c r="JSD5" s="60"/>
      <c r="JSE5" s="60"/>
      <c r="JSF5" s="60"/>
      <c r="JSG5" s="60"/>
      <c r="JSH5" s="60"/>
      <c r="JSI5" s="60"/>
      <c r="JSJ5" s="60"/>
      <c r="JSK5" s="60"/>
      <c r="JSL5" s="60"/>
      <c r="JSM5" s="60"/>
      <c r="JSN5" s="60"/>
      <c r="JSO5" s="60"/>
      <c r="JSP5" s="60"/>
      <c r="JSQ5" s="60"/>
      <c r="JSR5" s="60"/>
      <c r="JSS5" s="60"/>
      <c r="JST5" s="60"/>
      <c r="JSU5" s="60"/>
      <c r="JSV5" s="60"/>
      <c r="JSW5" s="60"/>
      <c r="JSX5" s="60"/>
      <c r="JSY5" s="60"/>
      <c r="JSZ5" s="60"/>
      <c r="JTA5" s="60"/>
      <c r="JTB5" s="60"/>
      <c r="JTC5" s="60"/>
      <c r="JTD5" s="60"/>
      <c r="JTE5" s="60"/>
      <c r="JTF5" s="60"/>
      <c r="JTG5" s="60"/>
      <c r="JTH5" s="60"/>
      <c r="JTI5" s="60"/>
      <c r="JTJ5" s="60"/>
      <c r="JTK5" s="60"/>
      <c r="JTL5" s="60"/>
      <c r="JTM5" s="60"/>
      <c r="JTN5" s="60"/>
      <c r="JTO5" s="60"/>
      <c r="JTP5" s="60"/>
      <c r="JTQ5" s="60"/>
      <c r="JTR5" s="60"/>
      <c r="JTS5" s="60"/>
      <c r="JTT5" s="60"/>
      <c r="JTU5" s="60"/>
      <c r="JTV5" s="60"/>
      <c r="JTW5" s="60"/>
      <c r="JTX5" s="60"/>
      <c r="JTY5" s="60"/>
      <c r="JTZ5" s="60"/>
      <c r="JUA5" s="60"/>
      <c r="JUB5" s="60"/>
      <c r="JUC5" s="60"/>
      <c r="JUD5" s="60"/>
      <c r="JUE5" s="60"/>
      <c r="JUF5" s="60"/>
      <c r="JUG5" s="60"/>
      <c r="JUH5" s="60"/>
      <c r="JUI5" s="60"/>
      <c r="JUJ5" s="60"/>
      <c r="JUK5" s="60"/>
      <c r="JUL5" s="60"/>
      <c r="JUM5" s="60"/>
      <c r="JUN5" s="60"/>
      <c r="JUO5" s="60"/>
      <c r="JUP5" s="60"/>
      <c r="JUQ5" s="60"/>
      <c r="JUR5" s="60"/>
      <c r="JUS5" s="60"/>
      <c r="JUT5" s="60"/>
      <c r="JUU5" s="60"/>
      <c r="JUV5" s="60"/>
      <c r="JUW5" s="60"/>
      <c r="JUX5" s="60"/>
      <c r="JUY5" s="60"/>
      <c r="JUZ5" s="60"/>
      <c r="JVA5" s="60"/>
      <c r="JVB5" s="60"/>
      <c r="JVC5" s="60"/>
      <c r="JVD5" s="60"/>
      <c r="JVE5" s="60"/>
      <c r="JVF5" s="60"/>
      <c r="JVG5" s="60"/>
      <c r="JVH5" s="60"/>
      <c r="JVI5" s="60"/>
      <c r="JVJ5" s="60"/>
      <c r="JVK5" s="60"/>
      <c r="JVL5" s="60"/>
      <c r="JVM5" s="60"/>
      <c r="JVN5" s="60"/>
      <c r="JVO5" s="60"/>
      <c r="JVP5" s="60"/>
      <c r="JVQ5" s="60"/>
      <c r="JVR5" s="60"/>
      <c r="JVS5" s="60"/>
      <c r="JVT5" s="60"/>
      <c r="JVU5" s="60"/>
      <c r="JVV5" s="60"/>
      <c r="JVW5" s="60"/>
      <c r="JVX5" s="60"/>
      <c r="JVY5" s="60"/>
      <c r="JVZ5" s="60"/>
      <c r="JWA5" s="60"/>
      <c r="JWB5" s="60"/>
      <c r="JWC5" s="60"/>
      <c r="JWD5" s="60"/>
      <c r="JWE5" s="60"/>
      <c r="JWF5" s="60"/>
      <c r="JWG5" s="60"/>
      <c r="JWH5" s="60"/>
      <c r="JWI5" s="60"/>
      <c r="JWJ5" s="60"/>
      <c r="JWK5" s="60"/>
      <c r="JWL5" s="60"/>
      <c r="JWM5" s="60"/>
      <c r="JWN5" s="60"/>
      <c r="JWO5" s="60"/>
      <c r="JWP5" s="60"/>
      <c r="JWQ5" s="60"/>
      <c r="JWR5" s="60"/>
      <c r="JWS5" s="60"/>
      <c r="JWT5" s="60"/>
      <c r="JWU5" s="60"/>
      <c r="JWV5" s="60"/>
      <c r="JWW5" s="60"/>
      <c r="JWX5" s="60"/>
      <c r="JWY5" s="60"/>
      <c r="JWZ5" s="60"/>
      <c r="JXA5" s="60"/>
      <c r="JXB5" s="60"/>
      <c r="JXC5" s="60"/>
      <c r="JXD5" s="60"/>
      <c r="JXE5" s="60"/>
      <c r="JXF5" s="60"/>
      <c r="JXG5" s="60"/>
      <c r="JXH5" s="60"/>
      <c r="JXI5" s="60"/>
      <c r="JXJ5" s="60"/>
      <c r="JXK5" s="60"/>
      <c r="JXL5" s="60"/>
      <c r="JXM5" s="60"/>
      <c r="JXN5" s="60"/>
      <c r="JXO5" s="60"/>
      <c r="JXP5" s="60"/>
      <c r="JXQ5" s="60"/>
      <c r="JXR5" s="60"/>
      <c r="JXS5" s="60"/>
      <c r="JXT5" s="60"/>
      <c r="JXU5" s="60"/>
      <c r="JXV5" s="60"/>
      <c r="JXW5" s="60"/>
      <c r="JXX5" s="60"/>
      <c r="JXY5" s="60"/>
      <c r="JXZ5" s="60"/>
      <c r="JYA5" s="60"/>
      <c r="JYB5" s="60"/>
      <c r="JYC5" s="60"/>
      <c r="JYD5" s="60"/>
      <c r="JYE5" s="60"/>
      <c r="JYF5" s="60"/>
      <c r="JYG5" s="60"/>
      <c r="JYH5" s="60"/>
      <c r="JYI5" s="60"/>
      <c r="JYJ5" s="60"/>
      <c r="JYK5" s="60"/>
      <c r="JYL5" s="60"/>
      <c r="JYM5" s="60"/>
      <c r="JYN5" s="60"/>
      <c r="JYO5" s="60"/>
      <c r="JYP5" s="60"/>
      <c r="JYQ5" s="60"/>
      <c r="JYR5" s="60"/>
      <c r="JYS5" s="60"/>
      <c r="JYT5" s="60"/>
      <c r="JYU5" s="60"/>
      <c r="JYV5" s="60"/>
      <c r="JYW5" s="60"/>
      <c r="JYX5" s="60"/>
      <c r="JYY5" s="60"/>
      <c r="JYZ5" s="60"/>
      <c r="JZA5" s="60"/>
      <c r="JZB5" s="60"/>
      <c r="JZC5" s="60"/>
      <c r="JZD5" s="60"/>
      <c r="JZE5" s="60"/>
      <c r="JZF5" s="60"/>
      <c r="JZG5" s="60"/>
      <c r="JZH5" s="60"/>
      <c r="JZI5" s="60"/>
      <c r="JZJ5" s="60"/>
      <c r="JZK5" s="60"/>
      <c r="JZL5" s="60"/>
      <c r="JZM5" s="60"/>
      <c r="JZN5" s="60"/>
      <c r="JZO5" s="60"/>
      <c r="JZP5" s="60"/>
      <c r="JZQ5" s="60"/>
      <c r="JZR5" s="60"/>
      <c r="JZS5" s="60"/>
      <c r="JZT5" s="60"/>
      <c r="JZU5" s="60"/>
      <c r="JZV5" s="60"/>
      <c r="JZW5" s="60"/>
      <c r="JZX5" s="60"/>
      <c r="JZY5" s="60"/>
      <c r="JZZ5" s="60"/>
      <c r="KAA5" s="60"/>
      <c r="KAB5" s="60"/>
      <c r="KAC5" s="60"/>
      <c r="KAD5" s="60"/>
      <c r="KAE5" s="60"/>
      <c r="KAF5" s="60"/>
      <c r="KAG5" s="60"/>
      <c r="KAH5" s="60"/>
      <c r="KAI5" s="60"/>
      <c r="KAJ5" s="60"/>
      <c r="KAK5" s="60"/>
      <c r="KAL5" s="60"/>
      <c r="KAM5" s="60"/>
      <c r="KAN5" s="60"/>
      <c r="KAO5" s="60"/>
      <c r="KAP5" s="60"/>
      <c r="KAQ5" s="60"/>
      <c r="KAR5" s="60"/>
      <c r="KAS5" s="60"/>
      <c r="KAT5" s="60"/>
      <c r="KAU5" s="60"/>
      <c r="KAV5" s="60"/>
      <c r="KAW5" s="60"/>
      <c r="KAX5" s="60"/>
      <c r="KAY5" s="60"/>
      <c r="KAZ5" s="60"/>
      <c r="KBA5" s="60"/>
      <c r="KBB5" s="60"/>
      <c r="KBC5" s="60"/>
      <c r="KBD5" s="60"/>
      <c r="KBE5" s="60"/>
      <c r="KBF5" s="60"/>
      <c r="KBG5" s="60"/>
      <c r="KBH5" s="60"/>
      <c r="KBI5" s="60"/>
      <c r="KBJ5" s="60"/>
      <c r="KBK5" s="60"/>
      <c r="KBL5" s="60"/>
      <c r="KBM5" s="60"/>
      <c r="KBN5" s="60"/>
      <c r="KBO5" s="60"/>
      <c r="KBP5" s="60"/>
      <c r="KBQ5" s="60"/>
      <c r="KBR5" s="60"/>
      <c r="KBS5" s="60"/>
      <c r="KBT5" s="60"/>
      <c r="KBU5" s="60"/>
      <c r="KBV5" s="60"/>
      <c r="KBW5" s="60"/>
      <c r="KBX5" s="60"/>
      <c r="KBY5" s="60"/>
      <c r="KBZ5" s="60"/>
      <c r="KCA5" s="60"/>
      <c r="KCB5" s="60"/>
      <c r="KCC5" s="60"/>
      <c r="KCD5" s="60"/>
      <c r="KCE5" s="60"/>
      <c r="KCF5" s="60"/>
      <c r="KCG5" s="60"/>
      <c r="KCH5" s="60"/>
      <c r="KCI5" s="60"/>
      <c r="KCJ5" s="60"/>
      <c r="KCK5" s="60"/>
      <c r="KCL5" s="60"/>
      <c r="KCM5" s="60"/>
      <c r="KCN5" s="60"/>
      <c r="KCO5" s="60"/>
      <c r="KCP5" s="60"/>
      <c r="KCQ5" s="60"/>
      <c r="KCR5" s="60"/>
      <c r="KCS5" s="60"/>
      <c r="KCT5" s="60"/>
      <c r="KCU5" s="60"/>
      <c r="KCV5" s="60"/>
      <c r="KCW5" s="60"/>
      <c r="KCX5" s="60"/>
      <c r="KCY5" s="60"/>
      <c r="KCZ5" s="60"/>
      <c r="KDA5" s="60"/>
      <c r="KDB5" s="60"/>
      <c r="KDC5" s="60"/>
      <c r="KDD5" s="60"/>
      <c r="KDE5" s="60"/>
      <c r="KDF5" s="60"/>
      <c r="KDG5" s="60"/>
      <c r="KDH5" s="60"/>
      <c r="KDI5" s="60"/>
      <c r="KDJ5" s="60"/>
      <c r="KDK5" s="60"/>
      <c r="KDL5" s="60"/>
      <c r="KDM5" s="60"/>
      <c r="KDN5" s="60"/>
      <c r="KDO5" s="60"/>
      <c r="KDP5" s="60"/>
      <c r="KDQ5" s="60"/>
      <c r="KDR5" s="60"/>
      <c r="KDS5" s="60"/>
      <c r="KDT5" s="60"/>
      <c r="KDU5" s="60"/>
      <c r="KDV5" s="60"/>
      <c r="KDW5" s="60"/>
      <c r="KDX5" s="60"/>
      <c r="KDY5" s="60"/>
      <c r="KDZ5" s="60"/>
      <c r="KEA5" s="60"/>
      <c r="KEB5" s="60"/>
      <c r="KEC5" s="60"/>
      <c r="KED5" s="60"/>
      <c r="KEE5" s="60"/>
      <c r="KEF5" s="60"/>
      <c r="KEG5" s="60"/>
      <c r="KEH5" s="60"/>
      <c r="KEI5" s="60"/>
      <c r="KEJ5" s="60"/>
      <c r="KEK5" s="60"/>
      <c r="KEL5" s="60"/>
      <c r="KEM5" s="60"/>
      <c r="KEN5" s="60"/>
      <c r="KEO5" s="60"/>
      <c r="KEP5" s="60"/>
      <c r="KEQ5" s="60"/>
      <c r="KER5" s="60"/>
      <c r="KES5" s="60"/>
      <c r="KET5" s="60"/>
      <c r="KEU5" s="60"/>
      <c r="KEV5" s="60"/>
      <c r="KEW5" s="60"/>
      <c r="KEX5" s="60"/>
      <c r="KEY5" s="60"/>
      <c r="KEZ5" s="60"/>
      <c r="KFA5" s="60"/>
      <c r="KFB5" s="60"/>
      <c r="KFC5" s="60"/>
      <c r="KFD5" s="60"/>
      <c r="KFE5" s="60"/>
      <c r="KFF5" s="60"/>
      <c r="KFG5" s="60"/>
      <c r="KFH5" s="60"/>
      <c r="KFI5" s="60"/>
      <c r="KFJ5" s="60"/>
      <c r="KFK5" s="60"/>
      <c r="KFL5" s="60"/>
      <c r="KFM5" s="60"/>
      <c r="KFN5" s="60"/>
      <c r="KFO5" s="60"/>
      <c r="KFP5" s="60"/>
      <c r="KFQ5" s="60"/>
      <c r="KFR5" s="60"/>
      <c r="KFS5" s="60"/>
      <c r="KFT5" s="60"/>
      <c r="KFU5" s="60"/>
      <c r="KFV5" s="60"/>
      <c r="KFW5" s="60"/>
      <c r="KFX5" s="60"/>
      <c r="KFY5" s="60"/>
      <c r="KFZ5" s="60"/>
      <c r="KGA5" s="60"/>
      <c r="KGB5" s="60"/>
      <c r="KGC5" s="60"/>
      <c r="KGD5" s="60"/>
      <c r="KGE5" s="60"/>
      <c r="KGF5" s="60"/>
      <c r="KGG5" s="60"/>
      <c r="KGH5" s="60"/>
      <c r="KGI5" s="60"/>
      <c r="KGJ5" s="60"/>
      <c r="KGK5" s="60"/>
      <c r="KGL5" s="60"/>
      <c r="KGM5" s="60"/>
      <c r="KGN5" s="60"/>
      <c r="KGO5" s="60"/>
      <c r="KGP5" s="60"/>
      <c r="KGQ5" s="60"/>
      <c r="KGR5" s="60"/>
      <c r="KGS5" s="60"/>
      <c r="KGT5" s="60"/>
      <c r="KGU5" s="60"/>
      <c r="KGV5" s="60"/>
      <c r="KGW5" s="60"/>
      <c r="KGX5" s="60"/>
      <c r="KGY5" s="60"/>
      <c r="KGZ5" s="60"/>
      <c r="KHA5" s="60"/>
      <c r="KHB5" s="60"/>
      <c r="KHC5" s="60"/>
      <c r="KHD5" s="60"/>
      <c r="KHE5" s="60"/>
      <c r="KHF5" s="60"/>
      <c r="KHG5" s="60"/>
      <c r="KHH5" s="60"/>
      <c r="KHI5" s="60"/>
      <c r="KHJ5" s="60"/>
      <c r="KHK5" s="60"/>
      <c r="KHL5" s="60"/>
      <c r="KHM5" s="60"/>
      <c r="KHN5" s="60"/>
      <c r="KHO5" s="60"/>
      <c r="KHP5" s="60"/>
      <c r="KHQ5" s="60"/>
      <c r="KHR5" s="60"/>
      <c r="KHS5" s="60"/>
      <c r="KHT5" s="60"/>
      <c r="KHU5" s="60"/>
      <c r="KHV5" s="60"/>
      <c r="KHW5" s="60"/>
      <c r="KHX5" s="60"/>
      <c r="KHY5" s="60"/>
      <c r="KHZ5" s="60"/>
      <c r="KIA5" s="60"/>
      <c r="KIB5" s="60"/>
      <c r="KIC5" s="60"/>
      <c r="KID5" s="60"/>
      <c r="KIE5" s="60"/>
      <c r="KIF5" s="60"/>
      <c r="KIG5" s="60"/>
      <c r="KIH5" s="60"/>
      <c r="KII5" s="60"/>
      <c r="KIJ5" s="60"/>
      <c r="KIK5" s="60"/>
      <c r="KIL5" s="60"/>
      <c r="KIM5" s="60"/>
      <c r="KIN5" s="60"/>
      <c r="KIO5" s="60"/>
      <c r="KIP5" s="60"/>
      <c r="KIQ5" s="60"/>
      <c r="KIR5" s="60"/>
      <c r="KIS5" s="60"/>
      <c r="KIT5" s="60"/>
      <c r="KIU5" s="60"/>
      <c r="KIV5" s="60"/>
      <c r="KIW5" s="60"/>
      <c r="KIX5" s="60"/>
      <c r="KIY5" s="60"/>
      <c r="KIZ5" s="60"/>
      <c r="KJA5" s="60"/>
      <c r="KJB5" s="60"/>
      <c r="KJC5" s="60"/>
      <c r="KJD5" s="60"/>
      <c r="KJE5" s="60"/>
      <c r="KJF5" s="60"/>
      <c r="KJG5" s="60"/>
      <c r="KJH5" s="60"/>
      <c r="KJI5" s="60"/>
      <c r="KJJ5" s="60"/>
      <c r="KJK5" s="60"/>
      <c r="KJL5" s="60"/>
      <c r="KJM5" s="60"/>
      <c r="KJN5" s="60"/>
      <c r="KJO5" s="60"/>
      <c r="KJP5" s="60"/>
      <c r="KJQ5" s="60"/>
      <c r="KJR5" s="60"/>
      <c r="KJS5" s="60"/>
      <c r="KJT5" s="60"/>
      <c r="KJU5" s="60"/>
      <c r="KJV5" s="60"/>
      <c r="KJW5" s="60"/>
      <c r="KJX5" s="60"/>
      <c r="KJY5" s="60"/>
      <c r="KJZ5" s="60"/>
      <c r="KKA5" s="60"/>
      <c r="KKB5" s="60"/>
      <c r="KKC5" s="60"/>
      <c r="KKD5" s="60"/>
      <c r="KKE5" s="60"/>
      <c r="KKF5" s="60"/>
      <c r="KKG5" s="60"/>
      <c r="KKH5" s="60"/>
      <c r="KKI5" s="60"/>
      <c r="KKJ5" s="60"/>
      <c r="KKK5" s="60"/>
      <c r="KKL5" s="60"/>
      <c r="KKM5" s="60"/>
      <c r="KKN5" s="60"/>
      <c r="KKO5" s="60"/>
      <c r="KKP5" s="60"/>
      <c r="KKQ5" s="60"/>
      <c r="KKR5" s="60"/>
      <c r="KKS5" s="60"/>
      <c r="KKT5" s="60"/>
      <c r="KKU5" s="60"/>
      <c r="KKV5" s="60"/>
      <c r="KKW5" s="60"/>
      <c r="KKX5" s="60"/>
      <c r="KKY5" s="60"/>
      <c r="KKZ5" s="60"/>
      <c r="KLA5" s="60"/>
      <c r="KLB5" s="60"/>
      <c r="KLC5" s="60"/>
      <c r="KLD5" s="60"/>
      <c r="KLE5" s="60"/>
      <c r="KLF5" s="60"/>
      <c r="KLG5" s="60"/>
      <c r="KLH5" s="60"/>
      <c r="KLI5" s="60"/>
      <c r="KLJ5" s="60"/>
      <c r="KLK5" s="60"/>
      <c r="KLL5" s="60"/>
      <c r="KLM5" s="60"/>
      <c r="KLN5" s="60"/>
      <c r="KLO5" s="60"/>
      <c r="KLP5" s="60"/>
      <c r="KLQ5" s="60"/>
      <c r="KLR5" s="60"/>
      <c r="KLS5" s="60"/>
      <c r="KLT5" s="60"/>
      <c r="KLU5" s="60"/>
      <c r="KLV5" s="60"/>
      <c r="KLW5" s="60"/>
      <c r="KLX5" s="60"/>
      <c r="KLY5" s="60"/>
      <c r="KLZ5" s="60"/>
      <c r="KMA5" s="60"/>
      <c r="KMB5" s="60"/>
      <c r="KMC5" s="60"/>
      <c r="KMD5" s="60"/>
      <c r="KME5" s="60"/>
      <c r="KMF5" s="60"/>
      <c r="KMG5" s="60"/>
      <c r="KMH5" s="60"/>
      <c r="KMI5" s="60"/>
      <c r="KMJ5" s="60"/>
      <c r="KMK5" s="60"/>
      <c r="KML5" s="60"/>
      <c r="KMM5" s="60"/>
      <c r="KMN5" s="60"/>
      <c r="KMO5" s="60"/>
      <c r="KMP5" s="60"/>
      <c r="KMQ5" s="60"/>
      <c r="KMR5" s="60"/>
      <c r="KMS5" s="60"/>
      <c r="KMT5" s="60"/>
      <c r="KMU5" s="60"/>
      <c r="KMV5" s="60"/>
      <c r="KMW5" s="60"/>
      <c r="KMX5" s="60"/>
      <c r="KMY5" s="60"/>
      <c r="KMZ5" s="60"/>
      <c r="KNA5" s="60"/>
      <c r="KNB5" s="60"/>
      <c r="KNC5" s="60"/>
      <c r="KND5" s="60"/>
      <c r="KNE5" s="60"/>
      <c r="KNF5" s="60"/>
      <c r="KNG5" s="60"/>
      <c r="KNH5" s="60"/>
      <c r="KNI5" s="60"/>
      <c r="KNJ5" s="60"/>
      <c r="KNK5" s="60"/>
      <c r="KNL5" s="60"/>
      <c r="KNM5" s="60"/>
      <c r="KNN5" s="60"/>
      <c r="KNO5" s="60"/>
      <c r="KNP5" s="60"/>
      <c r="KNQ5" s="60"/>
      <c r="KNR5" s="60"/>
      <c r="KNS5" s="60"/>
      <c r="KNT5" s="60"/>
      <c r="KNU5" s="60"/>
      <c r="KNV5" s="60"/>
      <c r="KNW5" s="60"/>
      <c r="KNX5" s="60"/>
      <c r="KNY5" s="60"/>
      <c r="KNZ5" s="60"/>
      <c r="KOA5" s="60"/>
      <c r="KOB5" s="60"/>
      <c r="KOC5" s="60"/>
      <c r="KOD5" s="60"/>
      <c r="KOE5" s="60"/>
      <c r="KOF5" s="60"/>
      <c r="KOG5" s="60"/>
      <c r="KOH5" s="60"/>
      <c r="KOI5" s="60"/>
      <c r="KOJ5" s="60"/>
      <c r="KOK5" s="60"/>
      <c r="KOL5" s="60"/>
      <c r="KOM5" s="60"/>
      <c r="KON5" s="60"/>
      <c r="KOO5" s="60"/>
      <c r="KOP5" s="60"/>
      <c r="KOQ5" s="60"/>
      <c r="KOR5" s="60"/>
      <c r="KOS5" s="60"/>
      <c r="KOT5" s="60"/>
      <c r="KOU5" s="60"/>
      <c r="KOV5" s="60"/>
      <c r="KOW5" s="60"/>
      <c r="KOX5" s="60"/>
      <c r="KOY5" s="60"/>
      <c r="KOZ5" s="60"/>
      <c r="KPA5" s="60"/>
      <c r="KPB5" s="60"/>
      <c r="KPC5" s="60"/>
      <c r="KPD5" s="60"/>
      <c r="KPE5" s="60"/>
      <c r="KPF5" s="60"/>
      <c r="KPG5" s="60"/>
      <c r="KPH5" s="60"/>
      <c r="KPI5" s="60"/>
      <c r="KPJ5" s="60"/>
      <c r="KPK5" s="60"/>
      <c r="KPL5" s="60"/>
      <c r="KPM5" s="60"/>
      <c r="KPN5" s="60"/>
      <c r="KPO5" s="60"/>
      <c r="KPP5" s="60"/>
      <c r="KPQ5" s="60"/>
      <c r="KPR5" s="60"/>
      <c r="KPS5" s="60"/>
      <c r="KPT5" s="60"/>
      <c r="KPU5" s="60"/>
      <c r="KPV5" s="60"/>
      <c r="KPW5" s="60"/>
      <c r="KPX5" s="60"/>
      <c r="KPY5" s="60"/>
      <c r="KPZ5" s="60"/>
      <c r="KQA5" s="60"/>
      <c r="KQB5" s="60"/>
      <c r="KQC5" s="60"/>
      <c r="KQD5" s="60"/>
      <c r="KQE5" s="60"/>
      <c r="KQF5" s="60"/>
      <c r="KQG5" s="60"/>
      <c r="KQH5" s="60"/>
      <c r="KQI5" s="60"/>
      <c r="KQJ5" s="60"/>
      <c r="KQK5" s="60"/>
      <c r="KQL5" s="60"/>
      <c r="KQM5" s="60"/>
      <c r="KQN5" s="60"/>
      <c r="KQO5" s="60"/>
      <c r="KQP5" s="60"/>
      <c r="KQQ5" s="60"/>
      <c r="KQR5" s="60"/>
      <c r="KQS5" s="60"/>
      <c r="KQT5" s="60"/>
      <c r="KQU5" s="60"/>
      <c r="KQV5" s="60"/>
      <c r="KQW5" s="60"/>
      <c r="KQX5" s="60"/>
      <c r="KQY5" s="60"/>
      <c r="KQZ5" s="60"/>
      <c r="KRA5" s="60"/>
      <c r="KRB5" s="60"/>
      <c r="KRC5" s="60"/>
      <c r="KRD5" s="60"/>
      <c r="KRE5" s="60"/>
      <c r="KRF5" s="60"/>
      <c r="KRG5" s="60"/>
      <c r="KRH5" s="60"/>
      <c r="KRI5" s="60"/>
      <c r="KRJ5" s="60"/>
      <c r="KRK5" s="60"/>
      <c r="KRL5" s="60"/>
      <c r="KRM5" s="60"/>
      <c r="KRN5" s="60"/>
      <c r="KRO5" s="60"/>
      <c r="KRP5" s="60"/>
      <c r="KRQ5" s="60"/>
      <c r="KRR5" s="60"/>
      <c r="KRS5" s="60"/>
      <c r="KRT5" s="60"/>
      <c r="KRU5" s="60"/>
      <c r="KRV5" s="60"/>
      <c r="KRW5" s="60"/>
      <c r="KRX5" s="60"/>
      <c r="KRY5" s="60"/>
      <c r="KRZ5" s="60"/>
      <c r="KSA5" s="60"/>
      <c r="KSB5" s="60"/>
      <c r="KSC5" s="60"/>
      <c r="KSD5" s="60"/>
      <c r="KSE5" s="60"/>
      <c r="KSF5" s="60"/>
      <c r="KSG5" s="60"/>
      <c r="KSH5" s="60"/>
      <c r="KSI5" s="60"/>
      <c r="KSJ5" s="60"/>
      <c r="KSK5" s="60"/>
      <c r="KSL5" s="60"/>
      <c r="KSM5" s="60"/>
      <c r="KSN5" s="60"/>
      <c r="KSO5" s="60"/>
      <c r="KSP5" s="60"/>
      <c r="KSQ5" s="60"/>
      <c r="KSR5" s="60"/>
      <c r="KSS5" s="60"/>
      <c r="KST5" s="60"/>
      <c r="KSU5" s="60"/>
      <c r="KSV5" s="60"/>
      <c r="KSW5" s="60"/>
      <c r="KSX5" s="60"/>
      <c r="KSY5" s="60"/>
      <c r="KSZ5" s="60"/>
      <c r="KTA5" s="60"/>
      <c r="KTB5" s="60"/>
      <c r="KTC5" s="60"/>
      <c r="KTD5" s="60"/>
      <c r="KTE5" s="60"/>
      <c r="KTF5" s="60"/>
      <c r="KTG5" s="60"/>
      <c r="KTH5" s="60"/>
      <c r="KTI5" s="60"/>
      <c r="KTJ5" s="60"/>
      <c r="KTK5" s="60"/>
      <c r="KTL5" s="60"/>
      <c r="KTM5" s="60"/>
      <c r="KTN5" s="60"/>
      <c r="KTO5" s="60"/>
      <c r="KTP5" s="60"/>
      <c r="KTQ5" s="60"/>
      <c r="KTR5" s="60"/>
      <c r="KTS5" s="60"/>
      <c r="KTT5" s="60"/>
      <c r="KTU5" s="60"/>
      <c r="KTV5" s="60"/>
      <c r="KTW5" s="60"/>
      <c r="KTX5" s="60"/>
      <c r="KTY5" s="60"/>
      <c r="KTZ5" s="60"/>
      <c r="KUA5" s="60"/>
      <c r="KUB5" s="60"/>
      <c r="KUC5" s="60"/>
      <c r="KUD5" s="60"/>
      <c r="KUE5" s="60"/>
      <c r="KUF5" s="60"/>
      <c r="KUG5" s="60"/>
      <c r="KUH5" s="60"/>
      <c r="KUI5" s="60"/>
      <c r="KUJ5" s="60"/>
      <c r="KUK5" s="60"/>
      <c r="KUL5" s="60"/>
      <c r="KUM5" s="60"/>
      <c r="KUN5" s="60"/>
      <c r="KUO5" s="60"/>
      <c r="KUP5" s="60"/>
      <c r="KUQ5" s="60"/>
      <c r="KUR5" s="60"/>
      <c r="KUS5" s="60"/>
      <c r="KUT5" s="60"/>
      <c r="KUU5" s="60"/>
      <c r="KUV5" s="60"/>
      <c r="KUW5" s="60"/>
      <c r="KUX5" s="60"/>
      <c r="KUY5" s="60"/>
      <c r="KUZ5" s="60"/>
      <c r="KVA5" s="60"/>
      <c r="KVB5" s="60"/>
      <c r="KVC5" s="60"/>
      <c r="KVD5" s="60"/>
      <c r="KVE5" s="60"/>
      <c r="KVF5" s="60"/>
      <c r="KVG5" s="60"/>
      <c r="KVH5" s="60"/>
      <c r="KVI5" s="60"/>
      <c r="KVJ5" s="60"/>
      <c r="KVK5" s="60"/>
      <c r="KVL5" s="60"/>
      <c r="KVM5" s="60"/>
      <c r="KVN5" s="60"/>
      <c r="KVO5" s="60"/>
      <c r="KVP5" s="60"/>
      <c r="KVQ5" s="60"/>
      <c r="KVR5" s="60"/>
      <c r="KVS5" s="60"/>
      <c r="KVT5" s="60"/>
      <c r="KVU5" s="60"/>
      <c r="KVV5" s="60"/>
      <c r="KVW5" s="60"/>
      <c r="KVX5" s="60"/>
      <c r="KVY5" s="60"/>
      <c r="KVZ5" s="60"/>
      <c r="KWA5" s="60"/>
      <c r="KWB5" s="60"/>
      <c r="KWC5" s="60"/>
      <c r="KWD5" s="60"/>
      <c r="KWE5" s="60"/>
      <c r="KWF5" s="60"/>
      <c r="KWG5" s="60"/>
      <c r="KWH5" s="60"/>
      <c r="KWI5" s="60"/>
      <c r="KWJ5" s="60"/>
      <c r="KWK5" s="60"/>
      <c r="KWL5" s="60"/>
      <c r="KWM5" s="60"/>
      <c r="KWN5" s="60"/>
      <c r="KWO5" s="60"/>
      <c r="KWP5" s="60"/>
      <c r="KWQ5" s="60"/>
      <c r="KWR5" s="60"/>
      <c r="KWS5" s="60"/>
      <c r="KWT5" s="60"/>
      <c r="KWU5" s="60"/>
      <c r="KWV5" s="60"/>
      <c r="KWW5" s="60"/>
      <c r="KWX5" s="60"/>
      <c r="KWY5" s="60"/>
      <c r="KWZ5" s="60"/>
      <c r="KXA5" s="60"/>
      <c r="KXB5" s="60"/>
      <c r="KXC5" s="60"/>
      <c r="KXD5" s="60"/>
      <c r="KXE5" s="60"/>
      <c r="KXF5" s="60"/>
      <c r="KXG5" s="60"/>
      <c r="KXH5" s="60"/>
      <c r="KXI5" s="60"/>
      <c r="KXJ5" s="60"/>
      <c r="KXK5" s="60"/>
      <c r="KXL5" s="60"/>
      <c r="KXM5" s="60"/>
      <c r="KXN5" s="60"/>
      <c r="KXO5" s="60"/>
      <c r="KXP5" s="60"/>
      <c r="KXQ5" s="60"/>
      <c r="KXR5" s="60"/>
      <c r="KXS5" s="60"/>
      <c r="KXT5" s="60"/>
      <c r="KXU5" s="60"/>
      <c r="KXV5" s="60"/>
      <c r="KXW5" s="60"/>
      <c r="KXX5" s="60"/>
      <c r="KXY5" s="60"/>
      <c r="KXZ5" s="60"/>
      <c r="KYA5" s="60"/>
      <c r="KYB5" s="60"/>
      <c r="KYC5" s="60"/>
      <c r="KYD5" s="60"/>
      <c r="KYE5" s="60"/>
      <c r="KYF5" s="60"/>
      <c r="KYG5" s="60"/>
      <c r="KYH5" s="60"/>
      <c r="KYI5" s="60"/>
      <c r="KYJ5" s="60"/>
      <c r="KYK5" s="60"/>
      <c r="KYL5" s="60"/>
      <c r="KYM5" s="60"/>
      <c r="KYN5" s="60"/>
      <c r="KYO5" s="60"/>
      <c r="KYP5" s="60"/>
      <c r="KYQ5" s="60"/>
      <c r="KYR5" s="60"/>
      <c r="KYS5" s="60"/>
      <c r="KYT5" s="60"/>
      <c r="KYU5" s="60"/>
      <c r="KYV5" s="60"/>
      <c r="KYW5" s="60"/>
      <c r="KYX5" s="60"/>
      <c r="KYY5" s="60"/>
      <c r="KYZ5" s="60"/>
      <c r="KZA5" s="60"/>
      <c r="KZB5" s="60"/>
      <c r="KZC5" s="60"/>
      <c r="KZD5" s="60"/>
      <c r="KZE5" s="60"/>
      <c r="KZF5" s="60"/>
      <c r="KZG5" s="60"/>
      <c r="KZH5" s="60"/>
      <c r="KZI5" s="60"/>
      <c r="KZJ5" s="60"/>
      <c r="KZK5" s="60"/>
      <c r="KZL5" s="60"/>
      <c r="KZM5" s="60"/>
      <c r="KZN5" s="60"/>
      <c r="KZO5" s="60"/>
      <c r="KZP5" s="60"/>
      <c r="KZQ5" s="60"/>
      <c r="KZR5" s="60"/>
      <c r="KZS5" s="60"/>
      <c r="KZT5" s="60"/>
      <c r="KZU5" s="60"/>
      <c r="KZV5" s="60"/>
      <c r="KZW5" s="60"/>
      <c r="KZX5" s="60"/>
      <c r="KZY5" s="60"/>
      <c r="KZZ5" s="60"/>
      <c r="LAA5" s="60"/>
      <c r="LAB5" s="60"/>
      <c r="LAC5" s="60"/>
      <c r="LAD5" s="60"/>
      <c r="LAE5" s="60"/>
      <c r="LAF5" s="60"/>
      <c r="LAG5" s="60"/>
      <c r="LAH5" s="60"/>
      <c r="LAI5" s="60"/>
      <c r="LAJ5" s="60"/>
      <c r="LAK5" s="60"/>
      <c r="LAL5" s="60"/>
      <c r="LAM5" s="60"/>
      <c r="LAN5" s="60"/>
      <c r="LAO5" s="60"/>
      <c r="LAP5" s="60"/>
      <c r="LAQ5" s="60"/>
      <c r="LAR5" s="60"/>
      <c r="LAS5" s="60"/>
      <c r="LAT5" s="60"/>
      <c r="LAU5" s="60"/>
      <c r="LAV5" s="60"/>
      <c r="LAW5" s="60"/>
      <c r="LAX5" s="60"/>
      <c r="LAY5" s="60"/>
      <c r="LAZ5" s="60"/>
      <c r="LBA5" s="60"/>
      <c r="LBB5" s="60"/>
      <c r="LBC5" s="60"/>
      <c r="LBD5" s="60"/>
      <c r="LBE5" s="60"/>
      <c r="LBF5" s="60"/>
      <c r="LBG5" s="60"/>
      <c r="LBH5" s="60"/>
      <c r="LBI5" s="60"/>
      <c r="LBJ5" s="60"/>
      <c r="LBK5" s="60"/>
      <c r="LBL5" s="60"/>
      <c r="LBM5" s="60"/>
      <c r="LBN5" s="60"/>
      <c r="LBO5" s="60"/>
      <c r="LBP5" s="60"/>
      <c r="LBQ5" s="60"/>
      <c r="LBR5" s="60"/>
      <c r="LBS5" s="60"/>
      <c r="LBT5" s="60"/>
      <c r="LBU5" s="60"/>
      <c r="LBV5" s="60"/>
      <c r="LBW5" s="60"/>
      <c r="LBX5" s="60"/>
      <c r="LBY5" s="60"/>
      <c r="LBZ5" s="60"/>
      <c r="LCA5" s="60"/>
      <c r="LCB5" s="60"/>
      <c r="LCC5" s="60"/>
      <c r="LCD5" s="60"/>
      <c r="LCE5" s="60"/>
      <c r="LCF5" s="60"/>
      <c r="LCG5" s="60"/>
      <c r="LCH5" s="60"/>
      <c r="LCI5" s="60"/>
      <c r="LCJ5" s="60"/>
      <c r="LCK5" s="60"/>
      <c r="LCL5" s="60"/>
      <c r="LCM5" s="60"/>
      <c r="LCN5" s="60"/>
      <c r="LCO5" s="60"/>
      <c r="LCP5" s="60"/>
      <c r="LCQ5" s="60"/>
      <c r="LCR5" s="60"/>
      <c r="LCS5" s="60"/>
      <c r="LCT5" s="60"/>
      <c r="LCU5" s="60"/>
      <c r="LCV5" s="60"/>
      <c r="LCW5" s="60"/>
      <c r="LCX5" s="60"/>
      <c r="LCY5" s="60"/>
      <c r="LCZ5" s="60"/>
      <c r="LDA5" s="60"/>
      <c r="LDB5" s="60"/>
      <c r="LDC5" s="60"/>
      <c r="LDD5" s="60"/>
      <c r="LDE5" s="60"/>
      <c r="LDF5" s="60"/>
      <c r="LDG5" s="60"/>
      <c r="LDH5" s="60"/>
      <c r="LDI5" s="60"/>
      <c r="LDJ5" s="60"/>
      <c r="LDK5" s="60"/>
      <c r="LDL5" s="60"/>
      <c r="LDM5" s="60"/>
      <c r="LDN5" s="60"/>
      <c r="LDO5" s="60"/>
      <c r="LDP5" s="60"/>
      <c r="LDQ5" s="60"/>
      <c r="LDR5" s="60"/>
      <c r="LDS5" s="60"/>
      <c r="LDT5" s="60"/>
      <c r="LDU5" s="60"/>
      <c r="LDV5" s="60"/>
      <c r="LDW5" s="60"/>
      <c r="LDX5" s="60"/>
      <c r="LDY5" s="60"/>
      <c r="LDZ5" s="60"/>
      <c r="LEA5" s="60"/>
      <c r="LEB5" s="60"/>
      <c r="LEC5" s="60"/>
      <c r="LED5" s="60"/>
      <c r="LEE5" s="60"/>
      <c r="LEF5" s="60"/>
      <c r="LEG5" s="60"/>
      <c r="LEH5" s="60"/>
      <c r="LEI5" s="60"/>
      <c r="LEJ5" s="60"/>
      <c r="LEK5" s="60"/>
      <c r="LEL5" s="60"/>
      <c r="LEM5" s="60"/>
      <c r="LEN5" s="60"/>
      <c r="LEO5" s="60"/>
      <c r="LEP5" s="60"/>
      <c r="LEQ5" s="60"/>
      <c r="LER5" s="60"/>
      <c r="LES5" s="60"/>
      <c r="LET5" s="60"/>
      <c r="LEU5" s="60"/>
      <c r="LEV5" s="60"/>
      <c r="LEW5" s="60"/>
      <c r="LEX5" s="60"/>
      <c r="LEY5" s="60"/>
      <c r="LEZ5" s="60"/>
      <c r="LFA5" s="60"/>
      <c r="LFB5" s="60"/>
      <c r="LFC5" s="60"/>
      <c r="LFD5" s="60"/>
      <c r="LFE5" s="60"/>
      <c r="LFF5" s="60"/>
      <c r="LFG5" s="60"/>
      <c r="LFH5" s="60"/>
      <c r="LFI5" s="60"/>
      <c r="LFJ5" s="60"/>
      <c r="LFK5" s="60"/>
      <c r="LFL5" s="60"/>
      <c r="LFM5" s="60"/>
      <c r="LFN5" s="60"/>
      <c r="LFO5" s="60"/>
      <c r="LFP5" s="60"/>
      <c r="LFQ5" s="60"/>
      <c r="LFR5" s="60"/>
      <c r="LFS5" s="60"/>
      <c r="LFT5" s="60"/>
      <c r="LFU5" s="60"/>
      <c r="LFV5" s="60"/>
      <c r="LFW5" s="60"/>
      <c r="LFX5" s="60"/>
      <c r="LFY5" s="60"/>
      <c r="LFZ5" s="60"/>
      <c r="LGA5" s="60"/>
      <c r="LGB5" s="60"/>
      <c r="LGC5" s="60"/>
      <c r="LGD5" s="60"/>
      <c r="LGE5" s="60"/>
      <c r="LGF5" s="60"/>
      <c r="LGG5" s="60"/>
      <c r="LGH5" s="60"/>
      <c r="LGI5" s="60"/>
      <c r="LGJ5" s="60"/>
      <c r="LGK5" s="60"/>
      <c r="LGL5" s="60"/>
      <c r="LGM5" s="60"/>
      <c r="LGN5" s="60"/>
      <c r="LGO5" s="60"/>
      <c r="LGP5" s="60"/>
      <c r="LGQ5" s="60"/>
      <c r="LGR5" s="60"/>
      <c r="LGS5" s="60"/>
      <c r="LGT5" s="60"/>
      <c r="LGU5" s="60"/>
      <c r="LGV5" s="60"/>
      <c r="LGW5" s="60"/>
      <c r="LGX5" s="60"/>
      <c r="LGY5" s="60"/>
      <c r="LGZ5" s="60"/>
      <c r="LHA5" s="60"/>
      <c r="LHB5" s="60"/>
      <c r="LHC5" s="60"/>
      <c r="LHD5" s="60"/>
      <c r="LHE5" s="60"/>
      <c r="LHF5" s="60"/>
      <c r="LHG5" s="60"/>
      <c r="LHH5" s="60"/>
      <c r="LHI5" s="60"/>
      <c r="LHJ5" s="60"/>
      <c r="LHK5" s="60"/>
      <c r="LHL5" s="60"/>
      <c r="LHM5" s="60"/>
      <c r="LHN5" s="60"/>
      <c r="LHO5" s="60"/>
      <c r="LHP5" s="60"/>
      <c r="LHQ5" s="60"/>
      <c r="LHR5" s="60"/>
      <c r="LHS5" s="60"/>
      <c r="LHT5" s="60"/>
      <c r="LHU5" s="60"/>
      <c r="LHV5" s="60"/>
      <c r="LHW5" s="60"/>
      <c r="LHX5" s="60"/>
      <c r="LHY5" s="60"/>
      <c r="LHZ5" s="60"/>
      <c r="LIA5" s="60"/>
      <c r="LIB5" s="60"/>
      <c r="LIC5" s="60"/>
      <c r="LID5" s="60"/>
      <c r="LIE5" s="60"/>
      <c r="LIF5" s="60"/>
      <c r="LIG5" s="60"/>
      <c r="LIH5" s="60"/>
      <c r="LII5" s="60"/>
      <c r="LIJ5" s="60"/>
      <c r="LIK5" s="60"/>
      <c r="LIL5" s="60"/>
      <c r="LIM5" s="60"/>
      <c r="LIN5" s="60"/>
      <c r="LIO5" s="60"/>
      <c r="LIP5" s="60"/>
      <c r="LIQ5" s="60"/>
      <c r="LIR5" s="60"/>
      <c r="LIS5" s="60"/>
      <c r="LIT5" s="60"/>
      <c r="LIU5" s="60"/>
      <c r="LIV5" s="60"/>
      <c r="LIW5" s="60"/>
      <c r="LIX5" s="60"/>
      <c r="LIY5" s="60"/>
      <c r="LIZ5" s="60"/>
      <c r="LJA5" s="60"/>
      <c r="LJB5" s="60"/>
      <c r="LJC5" s="60"/>
      <c r="LJD5" s="60"/>
      <c r="LJE5" s="60"/>
      <c r="LJF5" s="60"/>
      <c r="LJG5" s="60"/>
      <c r="LJH5" s="60"/>
      <c r="LJI5" s="60"/>
      <c r="LJJ5" s="60"/>
      <c r="LJK5" s="60"/>
      <c r="LJL5" s="60"/>
      <c r="LJM5" s="60"/>
      <c r="LJN5" s="60"/>
      <c r="LJO5" s="60"/>
      <c r="LJP5" s="60"/>
      <c r="LJQ5" s="60"/>
      <c r="LJR5" s="60"/>
      <c r="LJS5" s="60"/>
      <c r="LJT5" s="60"/>
      <c r="LJU5" s="60"/>
      <c r="LJV5" s="60"/>
      <c r="LJW5" s="60"/>
      <c r="LJX5" s="60"/>
      <c r="LJY5" s="60"/>
      <c r="LJZ5" s="60"/>
      <c r="LKA5" s="60"/>
      <c r="LKB5" s="60"/>
      <c r="LKC5" s="60"/>
      <c r="LKD5" s="60"/>
      <c r="LKE5" s="60"/>
      <c r="LKF5" s="60"/>
      <c r="LKG5" s="60"/>
      <c r="LKH5" s="60"/>
      <c r="LKI5" s="60"/>
      <c r="LKJ5" s="60"/>
      <c r="LKK5" s="60"/>
      <c r="LKL5" s="60"/>
      <c r="LKM5" s="60"/>
      <c r="LKN5" s="60"/>
      <c r="LKO5" s="60"/>
      <c r="LKP5" s="60"/>
      <c r="LKQ5" s="60"/>
      <c r="LKR5" s="60"/>
      <c r="LKS5" s="60"/>
      <c r="LKT5" s="60"/>
      <c r="LKU5" s="60"/>
      <c r="LKV5" s="60"/>
      <c r="LKW5" s="60"/>
      <c r="LKX5" s="60"/>
      <c r="LKY5" s="60"/>
      <c r="LKZ5" s="60"/>
      <c r="LLA5" s="60"/>
      <c r="LLB5" s="60"/>
      <c r="LLC5" s="60"/>
      <c r="LLD5" s="60"/>
      <c r="LLE5" s="60"/>
      <c r="LLF5" s="60"/>
      <c r="LLG5" s="60"/>
      <c r="LLH5" s="60"/>
      <c r="LLI5" s="60"/>
      <c r="LLJ5" s="60"/>
      <c r="LLK5" s="60"/>
      <c r="LLL5" s="60"/>
      <c r="LLM5" s="60"/>
      <c r="LLN5" s="60"/>
      <c r="LLO5" s="60"/>
      <c r="LLP5" s="60"/>
      <c r="LLQ5" s="60"/>
      <c r="LLR5" s="60"/>
      <c r="LLS5" s="60"/>
      <c r="LLT5" s="60"/>
      <c r="LLU5" s="60"/>
      <c r="LLV5" s="60"/>
      <c r="LLW5" s="60"/>
      <c r="LLX5" s="60"/>
      <c r="LLY5" s="60"/>
      <c r="LLZ5" s="60"/>
      <c r="LMA5" s="60"/>
      <c r="LMB5" s="60"/>
      <c r="LMC5" s="60"/>
      <c r="LMD5" s="60"/>
      <c r="LME5" s="60"/>
      <c r="LMF5" s="60"/>
      <c r="LMG5" s="60"/>
      <c r="LMH5" s="60"/>
      <c r="LMI5" s="60"/>
      <c r="LMJ5" s="60"/>
      <c r="LMK5" s="60"/>
      <c r="LML5" s="60"/>
      <c r="LMM5" s="60"/>
      <c r="LMN5" s="60"/>
      <c r="LMO5" s="60"/>
      <c r="LMP5" s="60"/>
      <c r="LMQ5" s="60"/>
      <c r="LMR5" s="60"/>
      <c r="LMS5" s="60"/>
      <c r="LMT5" s="60"/>
      <c r="LMU5" s="60"/>
      <c r="LMV5" s="60"/>
      <c r="LMW5" s="60"/>
      <c r="LMX5" s="60"/>
      <c r="LMY5" s="60"/>
      <c r="LMZ5" s="60"/>
      <c r="LNA5" s="60"/>
      <c r="LNB5" s="60"/>
      <c r="LNC5" s="60"/>
      <c r="LND5" s="60"/>
      <c r="LNE5" s="60"/>
      <c r="LNF5" s="60"/>
      <c r="LNG5" s="60"/>
      <c r="LNH5" s="60"/>
      <c r="LNI5" s="60"/>
      <c r="LNJ5" s="60"/>
      <c r="LNK5" s="60"/>
      <c r="LNL5" s="60"/>
      <c r="LNM5" s="60"/>
      <c r="LNN5" s="60"/>
      <c r="LNO5" s="60"/>
      <c r="LNP5" s="60"/>
      <c r="LNQ5" s="60"/>
      <c r="LNR5" s="60"/>
      <c r="LNS5" s="60"/>
      <c r="LNT5" s="60"/>
      <c r="LNU5" s="60"/>
      <c r="LNV5" s="60"/>
      <c r="LNW5" s="60"/>
      <c r="LNX5" s="60"/>
      <c r="LNY5" s="60"/>
      <c r="LNZ5" s="60"/>
      <c r="LOA5" s="60"/>
      <c r="LOB5" s="60"/>
      <c r="LOC5" s="60"/>
      <c r="LOD5" s="60"/>
      <c r="LOE5" s="60"/>
      <c r="LOF5" s="60"/>
      <c r="LOG5" s="60"/>
      <c r="LOH5" s="60"/>
      <c r="LOI5" s="60"/>
      <c r="LOJ5" s="60"/>
      <c r="LOK5" s="60"/>
      <c r="LOL5" s="60"/>
      <c r="LOM5" s="60"/>
      <c r="LON5" s="60"/>
      <c r="LOO5" s="60"/>
      <c r="LOP5" s="60"/>
      <c r="LOQ5" s="60"/>
      <c r="LOR5" s="60"/>
      <c r="LOS5" s="60"/>
      <c r="LOT5" s="60"/>
      <c r="LOU5" s="60"/>
      <c r="LOV5" s="60"/>
      <c r="LOW5" s="60"/>
      <c r="LOX5" s="60"/>
      <c r="LOY5" s="60"/>
      <c r="LOZ5" s="60"/>
      <c r="LPA5" s="60"/>
      <c r="LPB5" s="60"/>
      <c r="LPC5" s="60"/>
      <c r="LPD5" s="60"/>
      <c r="LPE5" s="60"/>
      <c r="LPF5" s="60"/>
      <c r="LPG5" s="60"/>
      <c r="LPH5" s="60"/>
      <c r="LPI5" s="60"/>
      <c r="LPJ5" s="60"/>
      <c r="LPK5" s="60"/>
      <c r="LPL5" s="60"/>
      <c r="LPM5" s="60"/>
      <c r="LPN5" s="60"/>
      <c r="LPO5" s="60"/>
      <c r="LPP5" s="60"/>
      <c r="LPQ5" s="60"/>
      <c r="LPR5" s="60"/>
      <c r="LPS5" s="60"/>
      <c r="LPT5" s="60"/>
      <c r="LPU5" s="60"/>
      <c r="LPV5" s="60"/>
      <c r="LPW5" s="60"/>
      <c r="LPX5" s="60"/>
      <c r="LPY5" s="60"/>
      <c r="LPZ5" s="60"/>
      <c r="LQA5" s="60"/>
      <c r="LQB5" s="60"/>
      <c r="LQC5" s="60"/>
      <c r="LQD5" s="60"/>
      <c r="LQE5" s="60"/>
      <c r="LQF5" s="60"/>
      <c r="LQG5" s="60"/>
      <c r="LQH5" s="60"/>
      <c r="LQI5" s="60"/>
      <c r="LQJ5" s="60"/>
      <c r="LQK5" s="60"/>
      <c r="LQL5" s="60"/>
      <c r="LQM5" s="60"/>
      <c r="LQN5" s="60"/>
      <c r="LQO5" s="60"/>
      <c r="LQP5" s="60"/>
      <c r="LQQ5" s="60"/>
      <c r="LQR5" s="60"/>
      <c r="LQS5" s="60"/>
      <c r="LQT5" s="60"/>
      <c r="LQU5" s="60"/>
      <c r="LQV5" s="60"/>
      <c r="LQW5" s="60"/>
      <c r="LQX5" s="60"/>
      <c r="LQY5" s="60"/>
      <c r="LQZ5" s="60"/>
      <c r="LRA5" s="60"/>
      <c r="LRB5" s="60"/>
      <c r="LRC5" s="60"/>
      <c r="LRD5" s="60"/>
      <c r="LRE5" s="60"/>
      <c r="LRF5" s="60"/>
      <c r="LRG5" s="60"/>
      <c r="LRH5" s="60"/>
      <c r="LRI5" s="60"/>
      <c r="LRJ5" s="60"/>
      <c r="LRK5" s="60"/>
      <c r="LRL5" s="60"/>
      <c r="LRM5" s="60"/>
      <c r="LRN5" s="60"/>
      <c r="LRO5" s="60"/>
      <c r="LRP5" s="60"/>
      <c r="LRQ5" s="60"/>
      <c r="LRR5" s="60"/>
      <c r="LRS5" s="60"/>
      <c r="LRT5" s="60"/>
      <c r="LRU5" s="60"/>
      <c r="LRV5" s="60"/>
      <c r="LRW5" s="60"/>
      <c r="LRX5" s="60"/>
      <c r="LRY5" s="60"/>
      <c r="LRZ5" s="60"/>
      <c r="LSA5" s="60"/>
      <c r="LSB5" s="60"/>
      <c r="LSC5" s="60"/>
      <c r="LSD5" s="60"/>
      <c r="LSE5" s="60"/>
      <c r="LSF5" s="60"/>
      <c r="LSG5" s="60"/>
      <c r="LSH5" s="60"/>
      <c r="LSI5" s="60"/>
      <c r="LSJ5" s="60"/>
      <c r="LSK5" s="60"/>
      <c r="LSL5" s="60"/>
      <c r="LSM5" s="60"/>
      <c r="LSN5" s="60"/>
      <c r="LSO5" s="60"/>
      <c r="LSP5" s="60"/>
      <c r="LSQ5" s="60"/>
      <c r="LSR5" s="60"/>
      <c r="LSS5" s="60"/>
      <c r="LST5" s="60"/>
      <c r="LSU5" s="60"/>
      <c r="LSV5" s="60"/>
      <c r="LSW5" s="60"/>
      <c r="LSX5" s="60"/>
      <c r="LSY5" s="60"/>
      <c r="LSZ5" s="60"/>
      <c r="LTA5" s="60"/>
      <c r="LTB5" s="60"/>
      <c r="LTC5" s="60"/>
      <c r="LTD5" s="60"/>
      <c r="LTE5" s="60"/>
      <c r="LTF5" s="60"/>
      <c r="LTG5" s="60"/>
      <c r="LTH5" s="60"/>
      <c r="LTI5" s="60"/>
      <c r="LTJ5" s="60"/>
      <c r="LTK5" s="60"/>
      <c r="LTL5" s="60"/>
      <c r="LTM5" s="60"/>
      <c r="LTN5" s="60"/>
      <c r="LTO5" s="60"/>
      <c r="LTP5" s="60"/>
      <c r="LTQ5" s="60"/>
      <c r="LTR5" s="60"/>
      <c r="LTS5" s="60"/>
      <c r="LTT5" s="60"/>
      <c r="LTU5" s="60"/>
      <c r="LTV5" s="60"/>
      <c r="LTW5" s="60"/>
      <c r="LTX5" s="60"/>
      <c r="LTY5" s="60"/>
      <c r="LTZ5" s="60"/>
      <c r="LUA5" s="60"/>
      <c r="LUB5" s="60"/>
      <c r="LUC5" s="60"/>
      <c r="LUD5" s="60"/>
      <c r="LUE5" s="60"/>
      <c r="LUF5" s="60"/>
      <c r="LUG5" s="60"/>
      <c r="LUH5" s="60"/>
      <c r="LUI5" s="60"/>
      <c r="LUJ5" s="60"/>
      <c r="LUK5" s="60"/>
      <c r="LUL5" s="60"/>
      <c r="LUM5" s="60"/>
      <c r="LUN5" s="60"/>
      <c r="LUO5" s="60"/>
      <c r="LUP5" s="60"/>
      <c r="LUQ5" s="60"/>
      <c r="LUR5" s="60"/>
      <c r="LUS5" s="60"/>
      <c r="LUT5" s="60"/>
      <c r="LUU5" s="60"/>
      <c r="LUV5" s="60"/>
      <c r="LUW5" s="60"/>
      <c r="LUX5" s="60"/>
      <c r="LUY5" s="60"/>
      <c r="LUZ5" s="60"/>
      <c r="LVA5" s="60"/>
      <c r="LVB5" s="60"/>
      <c r="LVC5" s="60"/>
      <c r="LVD5" s="60"/>
      <c r="LVE5" s="60"/>
      <c r="LVF5" s="60"/>
      <c r="LVG5" s="60"/>
      <c r="LVH5" s="60"/>
      <c r="LVI5" s="60"/>
      <c r="LVJ5" s="60"/>
      <c r="LVK5" s="60"/>
      <c r="LVL5" s="60"/>
      <c r="LVM5" s="60"/>
      <c r="LVN5" s="60"/>
      <c r="LVO5" s="60"/>
      <c r="LVP5" s="60"/>
      <c r="LVQ5" s="60"/>
      <c r="LVR5" s="60"/>
      <c r="LVS5" s="60"/>
      <c r="LVT5" s="60"/>
      <c r="LVU5" s="60"/>
      <c r="LVV5" s="60"/>
      <c r="LVW5" s="60"/>
      <c r="LVX5" s="60"/>
      <c r="LVY5" s="60"/>
      <c r="LVZ5" s="60"/>
      <c r="LWA5" s="60"/>
      <c r="LWB5" s="60"/>
      <c r="LWC5" s="60"/>
      <c r="LWD5" s="60"/>
      <c r="LWE5" s="60"/>
      <c r="LWF5" s="60"/>
      <c r="LWG5" s="60"/>
      <c r="LWH5" s="60"/>
      <c r="LWI5" s="60"/>
      <c r="LWJ5" s="60"/>
      <c r="LWK5" s="60"/>
      <c r="LWL5" s="60"/>
      <c r="LWM5" s="60"/>
      <c r="LWN5" s="60"/>
      <c r="LWO5" s="60"/>
      <c r="LWP5" s="60"/>
      <c r="LWQ5" s="60"/>
      <c r="LWR5" s="60"/>
      <c r="LWS5" s="60"/>
      <c r="LWT5" s="60"/>
      <c r="LWU5" s="60"/>
      <c r="LWV5" s="60"/>
      <c r="LWW5" s="60"/>
      <c r="LWX5" s="60"/>
      <c r="LWY5" s="60"/>
      <c r="LWZ5" s="60"/>
      <c r="LXA5" s="60"/>
      <c r="LXB5" s="60"/>
      <c r="LXC5" s="60"/>
      <c r="LXD5" s="60"/>
      <c r="LXE5" s="60"/>
      <c r="LXF5" s="60"/>
      <c r="LXG5" s="60"/>
      <c r="LXH5" s="60"/>
      <c r="LXI5" s="60"/>
      <c r="LXJ5" s="60"/>
      <c r="LXK5" s="60"/>
      <c r="LXL5" s="60"/>
      <c r="LXM5" s="60"/>
      <c r="LXN5" s="60"/>
      <c r="LXO5" s="60"/>
      <c r="LXP5" s="60"/>
      <c r="LXQ5" s="60"/>
      <c r="LXR5" s="60"/>
      <c r="LXS5" s="60"/>
      <c r="LXT5" s="60"/>
      <c r="LXU5" s="60"/>
      <c r="LXV5" s="60"/>
      <c r="LXW5" s="60"/>
      <c r="LXX5" s="60"/>
      <c r="LXY5" s="60"/>
      <c r="LXZ5" s="60"/>
      <c r="LYA5" s="60"/>
      <c r="LYB5" s="60"/>
      <c r="LYC5" s="60"/>
      <c r="LYD5" s="60"/>
      <c r="LYE5" s="60"/>
      <c r="LYF5" s="60"/>
      <c r="LYG5" s="60"/>
      <c r="LYH5" s="60"/>
      <c r="LYI5" s="60"/>
      <c r="LYJ5" s="60"/>
      <c r="LYK5" s="60"/>
      <c r="LYL5" s="60"/>
      <c r="LYM5" s="60"/>
      <c r="LYN5" s="60"/>
      <c r="LYO5" s="60"/>
      <c r="LYP5" s="60"/>
      <c r="LYQ5" s="60"/>
      <c r="LYR5" s="60"/>
      <c r="LYS5" s="60"/>
      <c r="LYT5" s="60"/>
      <c r="LYU5" s="60"/>
      <c r="LYV5" s="60"/>
      <c r="LYW5" s="60"/>
      <c r="LYX5" s="60"/>
      <c r="LYY5" s="60"/>
      <c r="LYZ5" s="60"/>
      <c r="LZA5" s="60"/>
      <c r="LZB5" s="60"/>
      <c r="LZC5" s="60"/>
      <c r="LZD5" s="60"/>
      <c r="LZE5" s="60"/>
      <c r="LZF5" s="60"/>
      <c r="LZG5" s="60"/>
      <c r="LZH5" s="60"/>
      <c r="LZI5" s="60"/>
      <c r="LZJ5" s="60"/>
      <c r="LZK5" s="60"/>
      <c r="LZL5" s="60"/>
      <c r="LZM5" s="60"/>
      <c r="LZN5" s="60"/>
      <c r="LZO5" s="60"/>
      <c r="LZP5" s="60"/>
      <c r="LZQ5" s="60"/>
      <c r="LZR5" s="60"/>
      <c r="LZS5" s="60"/>
      <c r="LZT5" s="60"/>
      <c r="LZU5" s="60"/>
      <c r="LZV5" s="60"/>
      <c r="LZW5" s="60"/>
      <c r="LZX5" s="60"/>
      <c r="LZY5" s="60"/>
      <c r="LZZ5" s="60"/>
      <c r="MAA5" s="60"/>
      <c r="MAB5" s="60"/>
      <c r="MAC5" s="60"/>
      <c r="MAD5" s="60"/>
      <c r="MAE5" s="60"/>
      <c r="MAF5" s="60"/>
      <c r="MAG5" s="60"/>
      <c r="MAH5" s="60"/>
      <c r="MAI5" s="60"/>
      <c r="MAJ5" s="60"/>
      <c r="MAK5" s="60"/>
      <c r="MAL5" s="60"/>
      <c r="MAM5" s="60"/>
      <c r="MAN5" s="60"/>
      <c r="MAO5" s="60"/>
      <c r="MAP5" s="60"/>
      <c r="MAQ5" s="60"/>
      <c r="MAR5" s="60"/>
      <c r="MAS5" s="60"/>
      <c r="MAT5" s="60"/>
      <c r="MAU5" s="60"/>
      <c r="MAV5" s="60"/>
      <c r="MAW5" s="60"/>
      <c r="MAX5" s="60"/>
      <c r="MAY5" s="60"/>
      <c r="MAZ5" s="60"/>
      <c r="MBA5" s="60"/>
      <c r="MBB5" s="60"/>
      <c r="MBC5" s="60"/>
      <c r="MBD5" s="60"/>
      <c r="MBE5" s="60"/>
      <c r="MBF5" s="60"/>
      <c r="MBG5" s="60"/>
      <c r="MBH5" s="60"/>
      <c r="MBI5" s="60"/>
      <c r="MBJ5" s="60"/>
      <c r="MBK5" s="60"/>
      <c r="MBL5" s="60"/>
      <c r="MBM5" s="60"/>
      <c r="MBN5" s="60"/>
      <c r="MBO5" s="60"/>
      <c r="MBP5" s="60"/>
      <c r="MBQ5" s="60"/>
      <c r="MBR5" s="60"/>
      <c r="MBS5" s="60"/>
      <c r="MBT5" s="60"/>
      <c r="MBU5" s="60"/>
      <c r="MBV5" s="60"/>
      <c r="MBW5" s="60"/>
      <c r="MBX5" s="60"/>
      <c r="MBY5" s="60"/>
      <c r="MBZ5" s="60"/>
      <c r="MCA5" s="60"/>
      <c r="MCB5" s="60"/>
      <c r="MCC5" s="60"/>
      <c r="MCD5" s="60"/>
      <c r="MCE5" s="60"/>
      <c r="MCF5" s="60"/>
      <c r="MCG5" s="60"/>
      <c r="MCH5" s="60"/>
      <c r="MCI5" s="60"/>
      <c r="MCJ5" s="60"/>
      <c r="MCK5" s="60"/>
      <c r="MCL5" s="60"/>
      <c r="MCM5" s="60"/>
      <c r="MCN5" s="60"/>
      <c r="MCO5" s="60"/>
      <c r="MCP5" s="60"/>
      <c r="MCQ5" s="60"/>
      <c r="MCR5" s="60"/>
      <c r="MCS5" s="60"/>
      <c r="MCT5" s="60"/>
      <c r="MCU5" s="60"/>
      <c r="MCV5" s="60"/>
      <c r="MCW5" s="60"/>
      <c r="MCX5" s="60"/>
      <c r="MCY5" s="60"/>
      <c r="MCZ5" s="60"/>
      <c r="MDA5" s="60"/>
      <c r="MDB5" s="60"/>
      <c r="MDC5" s="60"/>
      <c r="MDD5" s="60"/>
      <c r="MDE5" s="60"/>
      <c r="MDF5" s="60"/>
      <c r="MDG5" s="60"/>
      <c r="MDH5" s="60"/>
      <c r="MDI5" s="60"/>
      <c r="MDJ5" s="60"/>
      <c r="MDK5" s="60"/>
      <c r="MDL5" s="60"/>
      <c r="MDM5" s="60"/>
      <c r="MDN5" s="60"/>
      <c r="MDO5" s="60"/>
      <c r="MDP5" s="60"/>
      <c r="MDQ5" s="60"/>
      <c r="MDR5" s="60"/>
      <c r="MDS5" s="60"/>
      <c r="MDT5" s="60"/>
      <c r="MDU5" s="60"/>
      <c r="MDV5" s="60"/>
      <c r="MDW5" s="60"/>
      <c r="MDX5" s="60"/>
      <c r="MDY5" s="60"/>
      <c r="MDZ5" s="60"/>
      <c r="MEA5" s="60"/>
      <c r="MEB5" s="60"/>
      <c r="MEC5" s="60"/>
      <c r="MED5" s="60"/>
      <c r="MEE5" s="60"/>
      <c r="MEF5" s="60"/>
      <c r="MEG5" s="60"/>
      <c r="MEH5" s="60"/>
      <c r="MEI5" s="60"/>
      <c r="MEJ5" s="60"/>
      <c r="MEK5" s="60"/>
      <c r="MEL5" s="60"/>
      <c r="MEM5" s="60"/>
      <c r="MEN5" s="60"/>
      <c r="MEO5" s="60"/>
      <c r="MEP5" s="60"/>
      <c r="MEQ5" s="60"/>
      <c r="MER5" s="60"/>
      <c r="MES5" s="60"/>
      <c r="MET5" s="60"/>
      <c r="MEU5" s="60"/>
      <c r="MEV5" s="60"/>
      <c r="MEW5" s="60"/>
      <c r="MEX5" s="60"/>
      <c r="MEY5" s="60"/>
      <c r="MEZ5" s="60"/>
      <c r="MFA5" s="60"/>
      <c r="MFB5" s="60"/>
      <c r="MFC5" s="60"/>
      <c r="MFD5" s="60"/>
      <c r="MFE5" s="60"/>
      <c r="MFF5" s="60"/>
      <c r="MFG5" s="60"/>
      <c r="MFH5" s="60"/>
      <c r="MFI5" s="60"/>
      <c r="MFJ5" s="60"/>
      <c r="MFK5" s="60"/>
      <c r="MFL5" s="60"/>
      <c r="MFM5" s="60"/>
      <c r="MFN5" s="60"/>
      <c r="MFO5" s="60"/>
      <c r="MFP5" s="60"/>
      <c r="MFQ5" s="60"/>
      <c r="MFR5" s="60"/>
      <c r="MFS5" s="60"/>
      <c r="MFT5" s="60"/>
      <c r="MFU5" s="60"/>
      <c r="MFV5" s="60"/>
      <c r="MFW5" s="60"/>
      <c r="MFX5" s="60"/>
      <c r="MFY5" s="60"/>
      <c r="MFZ5" s="60"/>
      <c r="MGA5" s="60"/>
      <c r="MGB5" s="60"/>
      <c r="MGC5" s="60"/>
      <c r="MGD5" s="60"/>
      <c r="MGE5" s="60"/>
      <c r="MGF5" s="60"/>
      <c r="MGG5" s="60"/>
      <c r="MGH5" s="60"/>
      <c r="MGI5" s="60"/>
      <c r="MGJ5" s="60"/>
      <c r="MGK5" s="60"/>
      <c r="MGL5" s="60"/>
      <c r="MGM5" s="60"/>
      <c r="MGN5" s="60"/>
      <c r="MGO5" s="60"/>
      <c r="MGP5" s="60"/>
      <c r="MGQ5" s="60"/>
      <c r="MGR5" s="60"/>
      <c r="MGS5" s="60"/>
      <c r="MGT5" s="60"/>
      <c r="MGU5" s="60"/>
      <c r="MGV5" s="60"/>
      <c r="MGW5" s="60"/>
      <c r="MGX5" s="60"/>
      <c r="MGY5" s="60"/>
      <c r="MGZ5" s="60"/>
      <c r="MHA5" s="60"/>
      <c r="MHB5" s="60"/>
      <c r="MHC5" s="60"/>
      <c r="MHD5" s="60"/>
      <c r="MHE5" s="60"/>
      <c r="MHF5" s="60"/>
      <c r="MHG5" s="60"/>
      <c r="MHH5" s="60"/>
      <c r="MHI5" s="60"/>
      <c r="MHJ5" s="60"/>
      <c r="MHK5" s="60"/>
      <c r="MHL5" s="60"/>
      <c r="MHM5" s="60"/>
      <c r="MHN5" s="60"/>
      <c r="MHO5" s="60"/>
      <c r="MHP5" s="60"/>
      <c r="MHQ5" s="60"/>
      <c r="MHR5" s="60"/>
      <c r="MHS5" s="60"/>
      <c r="MHT5" s="60"/>
      <c r="MHU5" s="60"/>
      <c r="MHV5" s="60"/>
      <c r="MHW5" s="60"/>
      <c r="MHX5" s="60"/>
      <c r="MHY5" s="60"/>
      <c r="MHZ5" s="60"/>
      <c r="MIA5" s="60"/>
      <c r="MIB5" s="60"/>
      <c r="MIC5" s="60"/>
      <c r="MID5" s="60"/>
      <c r="MIE5" s="60"/>
      <c r="MIF5" s="60"/>
      <c r="MIG5" s="60"/>
      <c r="MIH5" s="60"/>
      <c r="MII5" s="60"/>
      <c r="MIJ5" s="60"/>
      <c r="MIK5" s="60"/>
      <c r="MIL5" s="60"/>
      <c r="MIM5" s="60"/>
      <c r="MIN5" s="60"/>
      <c r="MIO5" s="60"/>
      <c r="MIP5" s="60"/>
      <c r="MIQ5" s="60"/>
      <c r="MIR5" s="60"/>
      <c r="MIS5" s="60"/>
      <c r="MIT5" s="60"/>
      <c r="MIU5" s="60"/>
      <c r="MIV5" s="60"/>
      <c r="MIW5" s="60"/>
      <c r="MIX5" s="60"/>
      <c r="MIY5" s="60"/>
      <c r="MIZ5" s="60"/>
      <c r="MJA5" s="60"/>
      <c r="MJB5" s="60"/>
      <c r="MJC5" s="60"/>
      <c r="MJD5" s="60"/>
      <c r="MJE5" s="60"/>
      <c r="MJF5" s="60"/>
      <c r="MJG5" s="60"/>
      <c r="MJH5" s="60"/>
      <c r="MJI5" s="60"/>
      <c r="MJJ5" s="60"/>
      <c r="MJK5" s="60"/>
      <c r="MJL5" s="60"/>
      <c r="MJM5" s="60"/>
      <c r="MJN5" s="60"/>
      <c r="MJO5" s="60"/>
      <c r="MJP5" s="60"/>
      <c r="MJQ5" s="60"/>
      <c r="MJR5" s="60"/>
      <c r="MJS5" s="60"/>
      <c r="MJT5" s="60"/>
      <c r="MJU5" s="60"/>
      <c r="MJV5" s="60"/>
      <c r="MJW5" s="60"/>
      <c r="MJX5" s="60"/>
      <c r="MJY5" s="60"/>
      <c r="MJZ5" s="60"/>
      <c r="MKA5" s="60"/>
      <c r="MKB5" s="60"/>
      <c r="MKC5" s="60"/>
      <c r="MKD5" s="60"/>
      <c r="MKE5" s="60"/>
      <c r="MKF5" s="60"/>
      <c r="MKG5" s="60"/>
      <c r="MKH5" s="60"/>
      <c r="MKI5" s="60"/>
      <c r="MKJ5" s="60"/>
      <c r="MKK5" s="60"/>
      <c r="MKL5" s="60"/>
      <c r="MKM5" s="60"/>
      <c r="MKN5" s="60"/>
      <c r="MKO5" s="60"/>
      <c r="MKP5" s="60"/>
      <c r="MKQ5" s="60"/>
      <c r="MKR5" s="60"/>
      <c r="MKS5" s="60"/>
      <c r="MKT5" s="60"/>
      <c r="MKU5" s="60"/>
      <c r="MKV5" s="60"/>
      <c r="MKW5" s="60"/>
      <c r="MKX5" s="60"/>
      <c r="MKY5" s="60"/>
      <c r="MKZ5" s="60"/>
      <c r="MLA5" s="60"/>
      <c r="MLB5" s="60"/>
      <c r="MLC5" s="60"/>
      <c r="MLD5" s="60"/>
      <c r="MLE5" s="60"/>
      <c r="MLF5" s="60"/>
      <c r="MLG5" s="60"/>
      <c r="MLH5" s="60"/>
      <c r="MLI5" s="60"/>
      <c r="MLJ5" s="60"/>
      <c r="MLK5" s="60"/>
      <c r="MLL5" s="60"/>
      <c r="MLM5" s="60"/>
      <c r="MLN5" s="60"/>
      <c r="MLO5" s="60"/>
      <c r="MLP5" s="60"/>
      <c r="MLQ5" s="60"/>
      <c r="MLR5" s="60"/>
      <c r="MLS5" s="60"/>
      <c r="MLT5" s="60"/>
      <c r="MLU5" s="60"/>
      <c r="MLV5" s="60"/>
      <c r="MLW5" s="60"/>
      <c r="MLX5" s="60"/>
      <c r="MLY5" s="60"/>
      <c r="MLZ5" s="60"/>
      <c r="MMA5" s="60"/>
      <c r="MMB5" s="60"/>
      <c r="MMC5" s="60"/>
      <c r="MMD5" s="60"/>
      <c r="MME5" s="60"/>
      <c r="MMF5" s="60"/>
      <c r="MMG5" s="60"/>
      <c r="MMH5" s="60"/>
      <c r="MMI5" s="60"/>
      <c r="MMJ5" s="60"/>
      <c r="MMK5" s="60"/>
      <c r="MML5" s="60"/>
      <c r="MMM5" s="60"/>
      <c r="MMN5" s="60"/>
      <c r="MMO5" s="60"/>
      <c r="MMP5" s="60"/>
      <c r="MMQ5" s="60"/>
      <c r="MMR5" s="60"/>
      <c r="MMS5" s="60"/>
      <c r="MMT5" s="60"/>
      <c r="MMU5" s="60"/>
      <c r="MMV5" s="60"/>
      <c r="MMW5" s="60"/>
      <c r="MMX5" s="60"/>
      <c r="MMY5" s="60"/>
      <c r="MMZ5" s="60"/>
      <c r="MNA5" s="60"/>
      <c r="MNB5" s="60"/>
      <c r="MNC5" s="60"/>
      <c r="MND5" s="60"/>
      <c r="MNE5" s="60"/>
      <c r="MNF5" s="60"/>
      <c r="MNG5" s="60"/>
      <c r="MNH5" s="60"/>
      <c r="MNI5" s="60"/>
      <c r="MNJ5" s="60"/>
      <c r="MNK5" s="60"/>
      <c r="MNL5" s="60"/>
      <c r="MNM5" s="60"/>
      <c r="MNN5" s="60"/>
      <c r="MNO5" s="60"/>
      <c r="MNP5" s="60"/>
      <c r="MNQ5" s="60"/>
      <c r="MNR5" s="60"/>
      <c r="MNS5" s="60"/>
      <c r="MNT5" s="60"/>
      <c r="MNU5" s="60"/>
      <c r="MNV5" s="60"/>
      <c r="MNW5" s="60"/>
      <c r="MNX5" s="60"/>
      <c r="MNY5" s="60"/>
      <c r="MNZ5" s="60"/>
      <c r="MOA5" s="60"/>
      <c r="MOB5" s="60"/>
      <c r="MOC5" s="60"/>
      <c r="MOD5" s="60"/>
      <c r="MOE5" s="60"/>
      <c r="MOF5" s="60"/>
      <c r="MOG5" s="60"/>
      <c r="MOH5" s="60"/>
      <c r="MOI5" s="60"/>
      <c r="MOJ5" s="60"/>
      <c r="MOK5" s="60"/>
      <c r="MOL5" s="60"/>
      <c r="MOM5" s="60"/>
      <c r="MON5" s="60"/>
      <c r="MOO5" s="60"/>
      <c r="MOP5" s="60"/>
      <c r="MOQ5" s="60"/>
      <c r="MOR5" s="60"/>
      <c r="MOS5" s="60"/>
      <c r="MOT5" s="60"/>
      <c r="MOU5" s="60"/>
      <c r="MOV5" s="60"/>
      <c r="MOW5" s="60"/>
      <c r="MOX5" s="60"/>
      <c r="MOY5" s="60"/>
      <c r="MOZ5" s="60"/>
      <c r="MPA5" s="60"/>
      <c r="MPB5" s="60"/>
      <c r="MPC5" s="60"/>
      <c r="MPD5" s="60"/>
      <c r="MPE5" s="60"/>
      <c r="MPF5" s="60"/>
      <c r="MPG5" s="60"/>
      <c r="MPH5" s="60"/>
      <c r="MPI5" s="60"/>
      <c r="MPJ5" s="60"/>
      <c r="MPK5" s="60"/>
      <c r="MPL5" s="60"/>
      <c r="MPM5" s="60"/>
      <c r="MPN5" s="60"/>
      <c r="MPO5" s="60"/>
      <c r="MPP5" s="60"/>
      <c r="MPQ5" s="60"/>
      <c r="MPR5" s="60"/>
      <c r="MPS5" s="60"/>
      <c r="MPT5" s="60"/>
      <c r="MPU5" s="60"/>
      <c r="MPV5" s="60"/>
      <c r="MPW5" s="60"/>
      <c r="MPX5" s="60"/>
      <c r="MPY5" s="60"/>
      <c r="MPZ5" s="60"/>
      <c r="MQA5" s="60"/>
      <c r="MQB5" s="60"/>
      <c r="MQC5" s="60"/>
      <c r="MQD5" s="60"/>
      <c r="MQE5" s="60"/>
      <c r="MQF5" s="60"/>
      <c r="MQG5" s="60"/>
      <c r="MQH5" s="60"/>
      <c r="MQI5" s="60"/>
      <c r="MQJ5" s="60"/>
      <c r="MQK5" s="60"/>
      <c r="MQL5" s="60"/>
      <c r="MQM5" s="60"/>
      <c r="MQN5" s="60"/>
      <c r="MQO5" s="60"/>
      <c r="MQP5" s="60"/>
      <c r="MQQ5" s="60"/>
      <c r="MQR5" s="60"/>
      <c r="MQS5" s="60"/>
      <c r="MQT5" s="60"/>
      <c r="MQU5" s="60"/>
      <c r="MQV5" s="60"/>
      <c r="MQW5" s="60"/>
      <c r="MQX5" s="60"/>
      <c r="MQY5" s="60"/>
      <c r="MQZ5" s="60"/>
      <c r="MRA5" s="60"/>
      <c r="MRB5" s="60"/>
      <c r="MRC5" s="60"/>
      <c r="MRD5" s="60"/>
      <c r="MRE5" s="60"/>
      <c r="MRF5" s="60"/>
      <c r="MRG5" s="60"/>
      <c r="MRH5" s="60"/>
      <c r="MRI5" s="60"/>
      <c r="MRJ5" s="60"/>
      <c r="MRK5" s="60"/>
      <c r="MRL5" s="60"/>
      <c r="MRM5" s="60"/>
      <c r="MRN5" s="60"/>
      <c r="MRO5" s="60"/>
      <c r="MRP5" s="60"/>
      <c r="MRQ5" s="60"/>
      <c r="MRR5" s="60"/>
      <c r="MRS5" s="60"/>
      <c r="MRT5" s="60"/>
      <c r="MRU5" s="60"/>
      <c r="MRV5" s="60"/>
      <c r="MRW5" s="60"/>
      <c r="MRX5" s="60"/>
      <c r="MRY5" s="60"/>
      <c r="MRZ5" s="60"/>
      <c r="MSA5" s="60"/>
      <c r="MSB5" s="60"/>
      <c r="MSC5" s="60"/>
      <c r="MSD5" s="60"/>
      <c r="MSE5" s="60"/>
      <c r="MSF5" s="60"/>
      <c r="MSG5" s="60"/>
      <c r="MSH5" s="60"/>
      <c r="MSI5" s="60"/>
      <c r="MSJ5" s="60"/>
      <c r="MSK5" s="60"/>
      <c r="MSL5" s="60"/>
      <c r="MSM5" s="60"/>
      <c r="MSN5" s="60"/>
      <c r="MSO5" s="60"/>
      <c r="MSP5" s="60"/>
      <c r="MSQ5" s="60"/>
      <c r="MSR5" s="60"/>
      <c r="MSS5" s="60"/>
      <c r="MST5" s="60"/>
      <c r="MSU5" s="60"/>
      <c r="MSV5" s="60"/>
      <c r="MSW5" s="60"/>
      <c r="MSX5" s="60"/>
      <c r="MSY5" s="60"/>
      <c r="MSZ5" s="60"/>
      <c r="MTA5" s="60"/>
      <c r="MTB5" s="60"/>
      <c r="MTC5" s="60"/>
      <c r="MTD5" s="60"/>
      <c r="MTE5" s="60"/>
      <c r="MTF5" s="60"/>
      <c r="MTG5" s="60"/>
      <c r="MTH5" s="60"/>
      <c r="MTI5" s="60"/>
      <c r="MTJ5" s="60"/>
      <c r="MTK5" s="60"/>
      <c r="MTL5" s="60"/>
      <c r="MTM5" s="60"/>
      <c r="MTN5" s="60"/>
      <c r="MTO5" s="60"/>
      <c r="MTP5" s="60"/>
      <c r="MTQ5" s="60"/>
      <c r="MTR5" s="60"/>
      <c r="MTS5" s="60"/>
      <c r="MTT5" s="60"/>
      <c r="MTU5" s="60"/>
      <c r="MTV5" s="60"/>
      <c r="MTW5" s="60"/>
      <c r="MTX5" s="60"/>
      <c r="MTY5" s="60"/>
      <c r="MTZ5" s="60"/>
      <c r="MUA5" s="60"/>
      <c r="MUB5" s="60"/>
      <c r="MUC5" s="60"/>
      <c r="MUD5" s="60"/>
      <c r="MUE5" s="60"/>
      <c r="MUF5" s="60"/>
      <c r="MUG5" s="60"/>
      <c r="MUH5" s="60"/>
      <c r="MUI5" s="60"/>
      <c r="MUJ5" s="60"/>
      <c r="MUK5" s="60"/>
      <c r="MUL5" s="60"/>
      <c r="MUM5" s="60"/>
      <c r="MUN5" s="60"/>
      <c r="MUO5" s="60"/>
      <c r="MUP5" s="60"/>
      <c r="MUQ5" s="60"/>
      <c r="MUR5" s="60"/>
      <c r="MUS5" s="60"/>
      <c r="MUT5" s="60"/>
      <c r="MUU5" s="60"/>
      <c r="MUV5" s="60"/>
      <c r="MUW5" s="60"/>
      <c r="MUX5" s="60"/>
      <c r="MUY5" s="60"/>
      <c r="MUZ5" s="60"/>
      <c r="MVA5" s="60"/>
      <c r="MVB5" s="60"/>
      <c r="MVC5" s="60"/>
      <c r="MVD5" s="60"/>
      <c r="MVE5" s="60"/>
      <c r="MVF5" s="60"/>
      <c r="MVG5" s="60"/>
      <c r="MVH5" s="60"/>
      <c r="MVI5" s="60"/>
      <c r="MVJ5" s="60"/>
      <c r="MVK5" s="60"/>
      <c r="MVL5" s="60"/>
      <c r="MVM5" s="60"/>
      <c r="MVN5" s="60"/>
      <c r="MVO5" s="60"/>
      <c r="MVP5" s="60"/>
      <c r="MVQ5" s="60"/>
      <c r="MVR5" s="60"/>
      <c r="MVS5" s="60"/>
      <c r="MVT5" s="60"/>
      <c r="MVU5" s="60"/>
      <c r="MVV5" s="60"/>
      <c r="MVW5" s="60"/>
      <c r="MVX5" s="60"/>
      <c r="MVY5" s="60"/>
      <c r="MVZ5" s="60"/>
      <c r="MWA5" s="60"/>
      <c r="MWB5" s="60"/>
      <c r="MWC5" s="60"/>
      <c r="MWD5" s="60"/>
      <c r="MWE5" s="60"/>
      <c r="MWF5" s="60"/>
      <c r="MWG5" s="60"/>
      <c r="MWH5" s="60"/>
      <c r="MWI5" s="60"/>
      <c r="MWJ5" s="60"/>
      <c r="MWK5" s="60"/>
      <c r="MWL5" s="60"/>
      <c r="MWM5" s="60"/>
      <c r="MWN5" s="60"/>
      <c r="MWO5" s="60"/>
      <c r="MWP5" s="60"/>
      <c r="MWQ5" s="60"/>
      <c r="MWR5" s="60"/>
      <c r="MWS5" s="60"/>
      <c r="MWT5" s="60"/>
      <c r="MWU5" s="60"/>
      <c r="MWV5" s="60"/>
      <c r="MWW5" s="60"/>
      <c r="MWX5" s="60"/>
      <c r="MWY5" s="60"/>
      <c r="MWZ5" s="60"/>
      <c r="MXA5" s="60"/>
      <c r="MXB5" s="60"/>
      <c r="MXC5" s="60"/>
      <c r="MXD5" s="60"/>
      <c r="MXE5" s="60"/>
      <c r="MXF5" s="60"/>
      <c r="MXG5" s="60"/>
      <c r="MXH5" s="60"/>
      <c r="MXI5" s="60"/>
      <c r="MXJ5" s="60"/>
      <c r="MXK5" s="60"/>
      <c r="MXL5" s="60"/>
      <c r="MXM5" s="60"/>
      <c r="MXN5" s="60"/>
      <c r="MXO5" s="60"/>
      <c r="MXP5" s="60"/>
      <c r="MXQ5" s="60"/>
      <c r="MXR5" s="60"/>
      <c r="MXS5" s="60"/>
      <c r="MXT5" s="60"/>
      <c r="MXU5" s="60"/>
      <c r="MXV5" s="60"/>
      <c r="MXW5" s="60"/>
      <c r="MXX5" s="60"/>
      <c r="MXY5" s="60"/>
      <c r="MXZ5" s="60"/>
      <c r="MYA5" s="60"/>
      <c r="MYB5" s="60"/>
      <c r="MYC5" s="60"/>
      <c r="MYD5" s="60"/>
      <c r="MYE5" s="60"/>
      <c r="MYF5" s="60"/>
      <c r="MYG5" s="60"/>
      <c r="MYH5" s="60"/>
      <c r="MYI5" s="60"/>
      <c r="MYJ5" s="60"/>
      <c r="MYK5" s="60"/>
      <c r="MYL5" s="60"/>
      <c r="MYM5" s="60"/>
      <c r="MYN5" s="60"/>
      <c r="MYO5" s="60"/>
      <c r="MYP5" s="60"/>
      <c r="MYQ5" s="60"/>
      <c r="MYR5" s="60"/>
      <c r="MYS5" s="60"/>
      <c r="MYT5" s="60"/>
      <c r="MYU5" s="60"/>
      <c r="MYV5" s="60"/>
      <c r="MYW5" s="60"/>
      <c r="MYX5" s="60"/>
      <c r="MYY5" s="60"/>
      <c r="MYZ5" s="60"/>
      <c r="MZA5" s="60"/>
      <c r="MZB5" s="60"/>
      <c r="MZC5" s="60"/>
      <c r="MZD5" s="60"/>
      <c r="MZE5" s="60"/>
      <c r="MZF5" s="60"/>
      <c r="MZG5" s="60"/>
      <c r="MZH5" s="60"/>
      <c r="MZI5" s="60"/>
      <c r="MZJ5" s="60"/>
      <c r="MZK5" s="60"/>
      <c r="MZL5" s="60"/>
      <c r="MZM5" s="60"/>
      <c r="MZN5" s="60"/>
      <c r="MZO5" s="60"/>
      <c r="MZP5" s="60"/>
      <c r="MZQ5" s="60"/>
      <c r="MZR5" s="60"/>
      <c r="MZS5" s="60"/>
      <c r="MZT5" s="60"/>
      <c r="MZU5" s="60"/>
      <c r="MZV5" s="60"/>
      <c r="MZW5" s="60"/>
      <c r="MZX5" s="60"/>
      <c r="MZY5" s="60"/>
      <c r="MZZ5" s="60"/>
      <c r="NAA5" s="60"/>
      <c r="NAB5" s="60"/>
      <c r="NAC5" s="60"/>
      <c r="NAD5" s="60"/>
      <c r="NAE5" s="60"/>
      <c r="NAF5" s="60"/>
      <c r="NAG5" s="60"/>
      <c r="NAH5" s="60"/>
      <c r="NAI5" s="60"/>
      <c r="NAJ5" s="60"/>
      <c r="NAK5" s="60"/>
      <c r="NAL5" s="60"/>
      <c r="NAM5" s="60"/>
      <c r="NAN5" s="60"/>
      <c r="NAO5" s="60"/>
      <c r="NAP5" s="60"/>
      <c r="NAQ5" s="60"/>
      <c r="NAR5" s="60"/>
      <c r="NAS5" s="60"/>
      <c r="NAT5" s="60"/>
      <c r="NAU5" s="60"/>
      <c r="NAV5" s="60"/>
      <c r="NAW5" s="60"/>
      <c r="NAX5" s="60"/>
      <c r="NAY5" s="60"/>
      <c r="NAZ5" s="60"/>
      <c r="NBA5" s="60"/>
      <c r="NBB5" s="60"/>
      <c r="NBC5" s="60"/>
      <c r="NBD5" s="60"/>
      <c r="NBE5" s="60"/>
      <c r="NBF5" s="60"/>
      <c r="NBG5" s="60"/>
      <c r="NBH5" s="60"/>
      <c r="NBI5" s="60"/>
      <c r="NBJ5" s="60"/>
      <c r="NBK5" s="60"/>
      <c r="NBL5" s="60"/>
      <c r="NBM5" s="60"/>
      <c r="NBN5" s="60"/>
      <c r="NBO5" s="60"/>
      <c r="NBP5" s="60"/>
      <c r="NBQ5" s="60"/>
      <c r="NBR5" s="60"/>
      <c r="NBS5" s="60"/>
      <c r="NBT5" s="60"/>
      <c r="NBU5" s="60"/>
      <c r="NBV5" s="60"/>
      <c r="NBW5" s="60"/>
      <c r="NBX5" s="60"/>
      <c r="NBY5" s="60"/>
      <c r="NBZ5" s="60"/>
      <c r="NCA5" s="60"/>
      <c r="NCB5" s="60"/>
      <c r="NCC5" s="60"/>
      <c r="NCD5" s="60"/>
      <c r="NCE5" s="60"/>
      <c r="NCF5" s="60"/>
      <c r="NCG5" s="60"/>
      <c r="NCH5" s="60"/>
      <c r="NCI5" s="60"/>
      <c r="NCJ5" s="60"/>
      <c r="NCK5" s="60"/>
      <c r="NCL5" s="60"/>
      <c r="NCM5" s="60"/>
      <c r="NCN5" s="60"/>
      <c r="NCO5" s="60"/>
      <c r="NCP5" s="60"/>
      <c r="NCQ5" s="60"/>
      <c r="NCR5" s="60"/>
      <c r="NCS5" s="60"/>
      <c r="NCT5" s="60"/>
      <c r="NCU5" s="60"/>
      <c r="NCV5" s="60"/>
      <c r="NCW5" s="60"/>
      <c r="NCX5" s="60"/>
      <c r="NCY5" s="60"/>
      <c r="NCZ5" s="60"/>
      <c r="NDA5" s="60"/>
      <c r="NDB5" s="60"/>
      <c r="NDC5" s="60"/>
      <c r="NDD5" s="60"/>
      <c r="NDE5" s="60"/>
      <c r="NDF5" s="60"/>
      <c r="NDG5" s="60"/>
      <c r="NDH5" s="60"/>
      <c r="NDI5" s="60"/>
      <c r="NDJ5" s="60"/>
      <c r="NDK5" s="60"/>
      <c r="NDL5" s="60"/>
      <c r="NDM5" s="60"/>
      <c r="NDN5" s="60"/>
      <c r="NDO5" s="60"/>
      <c r="NDP5" s="60"/>
      <c r="NDQ5" s="60"/>
      <c r="NDR5" s="60"/>
      <c r="NDS5" s="60"/>
      <c r="NDT5" s="60"/>
      <c r="NDU5" s="60"/>
      <c r="NDV5" s="60"/>
      <c r="NDW5" s="60"/>
      <c r="NDX5" s="60"/>
      <c r="NDY5" s="60"/>
      <c r="NDZ5" s="60"/>
      <c r="NEA5" s="60"/>
      <c r="NEB5" s="60"/>
      <c r="NEC5" s="60"/>
      <c r="NED5" s="60"/>
      <c r="NEE5" s="60"/>
      <c r="NEF5" s="60"/>
      <c r="NEG5" s="60"/>
      <c r="NEH5" s="60"/>
      <c r="NEI5" s="60"/>
      <c r="NEJ5" s="60"/>
      <c r="NEK5" s="60"/>
      <c r="NEL5" s="60"/>
      <c r="NEM5" s="60"/>
      <c r="NEN5" s="60"/>
      <c r="NEO5" s="60"/>
      <c r="NEP5" s="60"/>
      <c r="NEQ5" s="60"/>
      <c r="NER5" s="60"/>
      <c r="NES5" s="60"/>
      <c r="NET5" s="60"/>
      <c r="NEU5" s="60"/>
      <c r="NEV5" s="60"/>
      <c r="NEW5" s="60"/>
      <c r="NEX5" s="60"/>
      <c r="NEY5" s="60"/>
      <c r="NEZ5" s="60"/>
      <c r="NFA5" s="60"/>
      <c r="NFB5" s="60"/>
      <c r="NFC5" s="60"/>
      <c r="NFD5" s="60"/>
      <c r="NFE5" s="60"/>
      <c r="NFF5" s="60"/>
      <c r="NFG5" s="60"/>
      <c r="NFH5" s="60"/>
      <c r="NFI5" s="60"/>
      <c r="NFJ5" s="60"/>
      <c r="NFK5" s="60"/>
      <c r="NFL5" s="60"/>
      <c r="NFM5" s="60"/>
      <c r="NFN5" s="60"/>
      <c r="NFO5" s="60"/>
      <c r="NFP5" s="60"/>
      <c r="NFQ5" s="60"/>
      <c r="NFR5" s="60"/>
      <c r="NFS5" s="60"/>
      <c r="NFT5" s="60"/>
      <c r="NFU5" s="60"/>
      <c r="NFV5" s="60"/>
      <c r="NFW5" s="60"/>
      <c r="NFX5" s="60"/>
      <c r="NFY5" s="60"/>
      <c r="NFZ5" s="60"/>
      <c r="NGA5" s="60"/>
      <c r="NGB5" s="60"/>
      <c r="NGC5" s="60"/>
      <c r="NGD5" s="60"/>
      <c r="NGE5" s="60"/>
      <c r="NGF5" s="60"/>
      <c r="NGG5" s="60"/>
      <c r="NGH5" s="60"/>
      <c r="NGI5" s="60"/>
      <c r="NGJ5" s="60"/>
      <c r="NGK5" s="60"/>
      <c r="NGL5" s="60"/>
      <c r="NGM5" s="60"/>
      <c r="NGN5" s="60"/>
      <c r="NGO5" s="60"/>
      <c r="NGP5" s="60"/>
      <c r="NGQ5" s="60"/>
      <c r="NGR5" s="60"/>
      <c r="NGS5" s="60"/>
      <c r="NGT5" s="60"/>
      <c r="NGU5" s="60"/>
      <c r="NGV5" s="60"/>
      <c r="NGW5" s="60"/>
      <c r="NGX5" s="60"/>
      <c r="NGY5" s="60"/>
      <c r="NGZ5" s="60"/>
      <c r="NHA5" s="60"/>
      <c r="NHB5" s="60"/>
      <c r="NHC5" s="60"/>
      <c r="NHD5" s="60"/>
      <c r="NHE5" s="60"/>
      <c r="NHF5" s="60"/>
      <c r="NHG5" s="60"/>
      <c r="NHH5" s="60"/>
      <c r="NHI5" s="60"/>
      <c r="NHJ5" s="60"/>
      <c r="NHK5" s="60"/>
      <c r="NHL5" s="60"/>
      <c r="NHM5" s="60"/>
      <c r="NHN5" s="60"/>
      <c r="NHO5" s="60"/>
      <c r="NHP5" s="60"/>
      <c r="NHQ5" s="60"/>
      <c r="NHR5" s="60"/>
      <c r="NHS5" s="60"/>
      <c r="NHT5" s="60"/>
      <c r="NHU5" s="60"/>
      <c r="NHV5" s="60"/>
      <c r="NHW5" s="60"/>
      <c r="NHX5" s="60"/>
      <c r="NHY5" s="60"/>
      <c r="NHZ5" s="60"/>
      <c r="NIA5" s="60"/>
      <c r="NIB5" s="60"/>
      <c r="NIC5" s="60"/>
      <c r="NID5" s="60"/>
      <c r="NIE5" s="60"/>
      <c r="NIF5" s="60"/>
      <c r="NIG5" s="60"/>
      <c r="NIH5" s="60"/>
      <c r="NII5" s="60"/>
      <c r="NIJ5" s="60"/>
      <c r="NIK5" s="60"/>
      <c r="NIL5" s="60"/>
      <c r="NIM5" s="60"/>
      <c r="NIN5" s="60"/>
      <c r="NIO5" s="60"/>
      <c r="NIP5" s="60"/>
      <c r="NIQ5" s="60"/>
      <c r="NIR5" s="60"/>
      <c r="NIS5" s="60"/>
      <c r="NIT5" s="60"/>
      <c r="NIU5" s="60"/>
      <c r="NIV5" s="60"/>
      <c r="NIW5" s="60"/>
      <c r="NIX5" s="60"/>
      <c r="NIY5" s="60"/>
      <c r="NIZ5" s="60"/>
      <c r="NJA5" s="60"/>
      <c r="NJB5" s="60"/>
      <c r="NJC5" s="60"/>
      <c r="NJD5" s="60"/>
      <c r="NJE5" s="60"/>
      <c r="NJF5" s="60"/>
      <c r="NJG5" s="60"/>
      <c r="NJH5" s="60"/>
      <c r="NJI5" s="60"/>
      <c r="NJJ5" s="60"/>
      <c r="NJK5" s="60"/>
      <c r="NJL5" s="60"/>
      <c r="NJM5" s="60"/>
      <c r="NJN5" s="60"/>
      <c r="NJO5" s="60"/>
      <c r="NJP5" s="60"/>
      <c r="NJQ5" s="60"/>
      <c r="NJR5" s="60"/>
      <c r="NJS5" s="60"/>
      <c r="NJT5" s="60"/>
      <c r="NJU5" s="60"/>
      <c r="NJV5" s="60"/>
      <c r="NJW5" s="60"/>
      <c r="NJX5" s="60"/>
      <c r="NJY5" s="60"/>
      <c r="NJZ5" s="60"/>
      <c r="NKA5" s="60"/>
      <c r="NKB5" s="60"/>
      <c r="NKC5" s="60"/>
      <c r="NKD5" s="60"/>
      <c r="NKE5" s="60"/>
      <c r="NKF5" s="60"/>
      <c r="NKG5" s="60"/>
      <c r="NKH5" s="60"/>
      <c r="NKI5" s="60"/>
      <c r="NKJ5" s="60"/>
      <c r="NKK5" s="60"/>
      <c r="NKL5" s="60"/>
      <c r="NKM5" s="60"/>
      <c r="NKN5" s="60"/>
      <c r="NKO5" s="60"/>
      <c r="NKP5" s="60"/>
      <c r="NKQ5" s="60"/>
      <c r="NKR5" s="60"/>
      <c r="NKS5" s="60"/>
      <c r="NKT5" s="60"/>
      <c r="NKU5" s="60"/>
      <c r="NKV5" s="60"/>
      <c r="NKW5" s="60"/>
      <c r="NKX5" s="60"/>
      <c r="NKY5" s="60"/>
      <c r="NKZ5" s="60"/>
      <c r="NLA5" s="60"/>
      <c r="NLB5" s="60"/>
      <c r="NLC5" s="60"/>
      <c r="NLD5" s="60"/>
      <c r="NLE5" s="60"/>
      <c r="NLF5" s="60"/>
      <c r="NLG5" s="60"/>
      <c r="NLH5" s="60"/>
      <c r="NLI5" s="60"/>
      <c r="NLJ5" s="60"/>
      <c r="NLK5" s="60"/>
      <c r="NLL5" s="60"/>
      <c r="NLM5" s="60"/>
      <c r="NLN5" s="60"/>
      <c r="NLO5" s="60"/>
      <c r="NLP5" s="60"/>
      <c r="NLQ5" s="60"/>
      <c r="NLR5" s="60"/>
      <c r="NLS5" s="60"/>
      <c r="NLT5" s="60"/>
      <c r="NLU5" s="60"/>
      <c r="NLV5" s="60"/>
      <c r="NLW5" s="60"/>
      <c r="NLX5" s="60"/>
      <c r="NLY5" s="60"/>
      <c r="NLZ5" s="60"/>
      <c r="NMA5" s="60"/>
      <c r="NMB5" s="60"/>
      <c r="NMC5" s="60"/>
      <c r="NMD5" s="60"/>
      <c r="NME5" s="60"/>
      <c r="NMF5" s="60"/>
      <c r="NMG5" s="60"/>
      <c r="NMH5" s="60"/>
      <c r="NMI5" s="60"/>
      <c r="NMJ5" s="60"/>
      <c r="NMK5" s="60"/>
      <c r="NML5" s="60"/>
      <c r="NMM5" s="60"/>
      <c r="NMN5" s="60"/>
      <c r="NMO5" s="60"/>
      <c r="NMP5" s="60"/>
      <c r="NMQ5" s="60"/>
      <c r="NMR5" s="60"/>
      <c r="NMS5" s="60"/>
      <c r="NMT5" s="60"/>
      <c r="NMU5" s="60"/>
      <c r="NMV5" s="60"/>
      <c r="NMW5" s="60"/>
      <c r="NMX5" s="60"/>
      <c r="NMY5" s="60"/>
      <c r="NMZ5" s="60"/>
      <c r="NNA5" s="60"/>
      <c r="NNB5" s="60"/>
      <c r="NNC5" s="60"/>
      <c r="NND5" s="60"/>
      <c r="NNE5" s="60"/>
      <c r="NNF5" s="60"/>
      <c r="NNG5" s="60"/>
      <c r="NNH5" s="60"/>
      <c r="NNI5" s="60"/>
      <c r="NNJ5" s="60"/>
      <c r="NNK5" s="60"/>
      <c r="NNL5" s="60"/>
      <c r="NNM5" s="60"/>
      <c r="NNN5" s="60"/>
      <c r="NNO5" s="60"/>
      <c r="NNP5" s="60"/>
      <c r="NNQ5" s="60"/>
      <c r="NNR5" s="60"/>
      <c r="NNS5" s="60"/>
      <c r="NNT5" s="60"/>
      <c r="NNU5" s="60"/>
      <c r="NNV5" s="60"/>
      <c r="NNW5" s="60"/>
      <c r="NNX5" s="60"/>
      <c r="NNY5" s="60"/>
      <c r="NNZ5" s="60"/>
      <c r="NOA5" s="60"/>
      <c r="NOB5" s="60"/>
      <c r="NOC5" s="60"/>
      <c r="NOD5" s="60"/>
      <c r="NOE5" s="60"/>
      <c r="NOF5" s="60"/>
      <c r="NOG5" s="60"/>
      <c r="NOH5" s="60"/>
      <c r="NOI5" s="60"/>
      <c r="NOJ5" s="60"/>
      <c r="NOK5" s="60"/>
      <c r="NOL5" s="60"/>
      <c r="NOM5" s="60"/>
      <c r="NON5" s="60"/>
      <c r="NOO5" s="60"/>
      <c r="NOP5" s="60"/>
      <c r="NOQ5" s="60"/>
      <c r="NOR5" s="60"/>
      <c r="NOS5" s="60"/>
      <c r="NOT5" s="60"/>
      <c r="NOU5" s="60"/>
      <c r="NOV5" s="60"/>
      <c r="NOW5" s="60"/>
      <c r="NOX5" s="60"/>
      <c r="NOY5" s="60"/>
      <c r="NOZ5" s="60"/>
      <c r="NPA5" s="60"/>
      <c r="NPB5" s="60"/>
      <c r="NPC5" s="60"/>
      <c r="NPD5" s="60"/>
      <c r="NPE5" s="60"/>
      <c r="NPF5" s="60"/>
      <c r="NPG5" s="60"/>
      <c r="NPH5" s="60"/>
      <c r="NPI5" s="60"/>
      <c r="NPJ5" s="60"/>
      <c r="NPK5" s="60"/>
      <c r="NPL5" s="60"/>
      <c r="NPM5" s="60"/>
      <c r="NPN5" s="60"/>
      <c r="NPO5" s="60"/>
      <c r="NPP5" s="60"/>
      <c r="NPQ5" s="60"/>
      <c r="NPR5" s="60"/>
      <c r="NPS5" s="60"/>
      <c r="NPT5" s="60"/>
      <c r="NPU5" s="60"/>
      <c r="NPV5" s="60"/>
      <c r="NPW5" s="60"/>
      <c r="NPX5" s="60"/>
      <c r="NPY5" s="60"/>
      <c r="NPZ5" s="60"/>
      <c r="NQA5" s="60"/>
      <c r="NQB5" s="60"/>
      <c r="NQC5" s="60"/>
      <c r="NQD5" s="60"/>
      <c r="NQE5" s="60"/>
      <c r="NQF5" s="60"/>
      <c r="NQG5" s="60"/>
      <c r="NQH5" s="60"/>
      <c r="NQI5" s="60"/>
      <c r="NQJ5" s="60"/>
      <c r="NQK5" s="60"/>
      <c r="NQL5" s="60"/>
      <c r="NQM5" s="60"/>
      <c r="NQN5" s="60"/>
      <c r="NQO5" s="60"/>
      <c r="NQP5" s="60"/>
      <c r="NQQ5" s="60"/>
      <c r="NQR5" s="60"/>
      <c r="NQS5" s="60"/>
      <c r="NQT5" s="60"/>
      <c r="NQU5" s="60"/>
      <c r="NQV5" s="60"/>
      <c r="NQW5" s="60"/>
      <c r="NQX5" s="60"/>
      <c r="NQY5" s="60"/>
      <c r="NQZ5" s="60"/>
      <c r="NRA5" s="60"/>
      <c r="NRB5" s="60"/>
      <c r="NRC5" s="60"/>
      <c r="NRD5" s="60"/>
      <c r="NRE5" s="60"/>
      <c r="NRF5" s="60"/>
      <c r="NRG5" s="60"/>
      <c r="NRH5" s="60"/>
      <c r="NRI5" s="60"/>
      <c r="NRJ5" s="60"/>
      <c r="NRK5" s="60"/>
      <c r="NRL5" s="60"/>
      <c r="NRM5" s="60"/>
      <c r="NRN5" s="60"/>
      <c r="NRO5" s="60"/>
      <c r="NRP5" s="60"/>
      <c r="NRQ5" s="60"/>
      <c r="NRR5" s="60"/>
      <c r="NRS5" s="60"/>
      <c r="NRT5" s="60"/>
      <c r="NRU5" s="60"/>
      <c r="NRV5" s="60"/>
      <c r="NRW5" s="60"/>
      <c r="NRX5" s="60"/>
      <c r="NRY5" s="60"/>
      <c r="NRZ5" s="60"/>
      <c r="NSA5" s="60"/>
      <c r="NSB5" s="60"/>
      <c r="NSC5" s="60"/>
      <c r="NSD5" s="60"/>
      <c r="NSE5" s="60"/>
      <c r="NSF5" s="60"/>
      <c r="NSG5" s="60"/>
      <c r="NSH5" s="60"/>
      <c r="NSI5" s="60"/>
      <c r="NSJ5" s="60"/>
      <c r="NSK5" s="60"/>
      <c r="NSL5" s="60"/>
      <c r="NSM5" s="60"/>
      <c r="NSN5" s="60"/>
      <c r="NSO5" s="60"/>
      <c r="NSP5" s="60"/>
      <c r="NSQ5" s="60"/>
      <c r="NSR5" s="60"/>
      <c r="NSS5" s="60"/>
      <c r="NST5" s="60"/>
      <c r="NSU5" s="60"/>
      <c r="NSV5" s="60"/>
      <c r="NSW5" s="60"/>
      <c r="NSX5" s="60"/>
      <c r="NSY5" s="60"/>
      <c r="NSZ5" s="60"/>
      <c r="NTA5" s="60"/>
      <c r="NTB5" s="60"/>
      <c r="NTC5" s="60"/>
      <c r="NTD5" s="60"/>
      <c r="NTE5" s="60"/>
      <c r="NTF5" s="60"/>
      <c r="NTG5" s="60"/>
      <c r="NTH5" s="60"/>
      <c r="NTI5" s="60"/>
      <c r="NTJ5" s="60"/>
      <c r="NTK5" s="60"/>
      <c r="NTL5" s="60"/>
      <c r="NTM5" s="60"/>
      <c r="NTN5" s="60"/>
      <c r="NTO5" s="60"/>
      <c r="NTP5" s="60"/>
      <c r="NTQ5" s="60"/>
      <c r="NTR5" s="60"/>
      <c r="NTS5" s="60"/>
      <c r="NTT5" s="60"/>
      <c r="NTU5" s="60"/>
      <c r="NTV5" s="60"/>
      <c r="NTW5" s="60"/>
      <c r="NTX5" s="60"/>
      <c r="NTY5" s="60"/>
      <c r="NTZ5" s="60"/>
      <c r="NUA5" s="60"/>
      <c r="NUB5" s="60"/>
      <c r="NUC5" s="60"/>
      <c r="NUD5" s="60"/>
      <c r="NUE5" s="60"/>
      <c r="NUF5" s="60"/>
      <c r="NUG5" s="60"/>
      <c r="NUH5" s="60"/>
      <c r="NUI5" s="60"/>
      <c r="NUJ5" s="60"/>
      <c r="NUK5" s="60"/>
      <c r="NUL5" s="60"/>
      <c r="NUM5" s="60"/>
      <c r="NUN5" s="60"/>
      <c r="NUO5" s="60"/>
      <c r="NUP5" s="60"/>
      <c r="NUQ5" s="60"/>
      <c r="NUR5" s="60"/>
      <c r="NUS5" s="60"/>
      <c r="NUT5" s="60"/>
      <c r="NUU5" s="60"/>
      <c r="NUV5" s="60"/>
      <c r="NUW5" s="60"/>
      <c r="NUX5" s="60"/>
      <c r="NUY5" s="60"/>
      <c r="NUZ5" s="60"/>
      <c r="NVA5" s="60"/>
      <c r="NVB5" s="60"/>
      <c r="NVC5" s="60"/>
      <c r="NVD5" s="60"/>
      <c r="NVE5" s="60"/>
      <c r="NVF5" s="60"/>
      <c r="NVG5" s="60"/>
      <c r="NVH5" s="60"/>
      <c r="NVI5" s="60"/>
      <c r="NVJ5" s="60"/>
      <c r="NVK5" s="60"/>
      <c r="NVL5" s="60"/>
      <c r="NVM5" s="60"/>
      <c r="NVN5" s="60"/>
      <c r="NVO5" s="60"/>
      <c r="NVP5" s="60"/>
      <c r="NVQ5" s="60"/>
      <c r="NVR5" s="60"/>
      <c r="NVS5" s="60"/>
      <c r="NVT5" s="60"/>
      <c r="NVU5" s="60"/>
      <c r="NVV5" s="60"/>
      <c r="NVW5" s="60"/>
      <c r="NVX5" s="60"/>
      <c r="NVY5" s="60"/>
      <c r="NVZ5" s="60"/>
      <c r="NWA5" s="60"/>
      <c r="NWB5" s="60"/>
      <c r="NWC5" s="60"/>
      <c r="NWD5" s="60"/>
      <c r="NWE5" s="60"/>
      <c r="NWF5" s="60"/>
      <c r="NWG5" s="60"/>
      <c r="NWH5" s="60"/>
      <c r="NWI5" s="60"/>
      <c r="NWJ5" s="60"/>
      <c r="NWK5" s="60"/>
      <c r="NWL5" s="60"/>
      <c r="NWM5" s="60"/>
      <c r="NWN5" s="60"/>
      <c r="NWO5" s="60"/>
      <c r="NWP5" s="60"/>
      <c r="NWQ5" s="60"/>
      <c r="NWR5" s="60"/>
      <c r="NWS5" s="60"/>
      <c r="NWT5" s="60"/>
      <c r="NWU5" s="60"/>
      <c r="NWV5" s="60"/>
      <c r="NWW5" s="60"/>
      <c r="NWX5" s="60"/>
      <c r="NWY5" s="60"/>
      <c r="NWZ5" s="60"/>
      <c r="NXA5" s="60"/>
      <c r="NXB5" s="60"/>
      <c r="NXC5" s="60"/>
      <c r="NXD5" s="60"/>
      <c r="NXE5" s="60"/>
      <c r="NXF5" s="60"/>
      <c r="NXG5" s="60"/>
      <c r="NXH5" s="60"/>
      <c r="NXI5" s="60"/>
      <c r="NXJ5" s="60"/>
      <c r="NXK5" s="60"/>
      <c r="NXL5" s="60"/>
      <c r="NXM5" s="60"/>
      <c r="NXN5" s="60"/>
      <c r="NXO5" s="60"/>
      <c r="NXP5" s="60"/>
      <c r="NXQ5" s="60"/>
      <c r="NXR5" s="60"/>
      <c r="NXS5" s="60"/>
      <c r="NXT5" s="60"/>
      <c r="NXU5" s="60"/>
      <c r="NXV5" s="60"/>
      <c r="NXW5" s="60"/>
      <c r="NXX5" s="60"/>
      <c r="NXY5" s="60"/>
      <c r="NXZ5" s="60"/>
      <c r="NYA5" s="60"/>
      <c r="NYB5" s="60"/>
      <c r="NYC5" s="60"/>
      <c r="NYD5" s="60"/>
      <c r="NYE5" s="60"/>
      <c r="NYF5" s="60"/>
      <c r="NYG5" s="60"/>
      <c r="NYH5" s="60"/>
      <c r="NYI5" s="60"/>
      <c r="NYJ5" s="60"/>
      <c r="NYK5" s="60"/>
      <c r="NYL5" s="60"/>
      <c r="NYM5" s="60"/>
      <c r="NYN5" s="60"/>
      <c r="NYO5" s="60"/>
      <c r="NYP5" s="60"/>
      <c r="NYQ5" s="60"/>
      <c r="NYR5" s="60"/>
      <c r="NYS5" s="60"/>
      <c r="NYT5" s="60"/>
      <c r="NYU5" s="60"/>
      <c r="NYV5" s="60"/>
      <c r="NYW5" s="60"/>
      <c r="NYX5" s="60"/>
      <c r="NYY5" s="60"/>
      <c r="NYZ5" s="60"/>
      <c r="NZA5" s="60"/>
      <c r="NZB5" s="60"/>
      <c r="NZC5" s="60"/>
      <c r="NZD5" s="60"/>
      <c r="NZE5" s="60"/>
      <c r="NZF5" s="60"/>
      <c r="NZG5" s="60"/>
      <c r="NZH5" s="60"/>
      <c r="NZI5" s="60"/>
      <c r="NZJ5" s="60"/>
      <c r="NZK5" s="60"/>
      <c r="NZL5" s="60"/>
      <c r="NZM5" s="60"/>
      <c r="NZN5" s="60"/>
      <c r="NZO5" s="60"/>
      <c r="NZP5" s="60"/>
      <c r="NZQ5" s="60"/>
      <c r="NZR5" s="60"/>
      <c r="NZS5" s="60"/>
      <c r="NZT5" s="60"/>
      <c r="NZU5" s="60"/>
      <c r="NZV5" s="60"/>
      <c r="NZW5" s="60"/>
      <c r="NZX5" s="60"/>
      <c r="NZY5" s="60"/>
      <c r="NZZ5" s="60"/>
      <c r="OAA5" s="60"/>
      <c r="OAB5" s="60"/>
      <c r="OAC5" s="60"/>
      <c r="OAD5" s="60"/>
      <c r="OAE5" s="60"/>
      <c r="OAF5" s="60"/>
      <c r="OAG5" s="60"/>
      <c r="OAH5" s="60"/>
      <c r="OAI5" s="60"/>
      <c r="OAJ5" s="60"/>
      <c r="OAK5" s="60"/>
      <c r="OAL5" s="60"/>
      <c r="OAM5" s="60"/>
      <c r="OAN5" s="60"/>
      <c r="OAO5" s="60"/>
      <c r="OAP5" s="60"/>
      <c r="OAQ5" s="60"/>
      <c r="OAR5" s="60"/>
      <c r="OAS5" s="60"/>
      <c r="OAT5" s="60"/>
      <c r="OAU5" s="60"/>
      <c r="OAV5" s="60"/>
      <c r="OAW5" s="60"/>
      <c r="OAX5" s="60"/>
      <c r="OAY5" s="60"/>
      <c r="OAZ5" s="60"/>
      <c r="OBA5" s="60"/>
      <c r="OBB5" s="60"/>
      <c r="OBC5" s="60"/>
      <c r="OBD5" s="60"/>
      <c r="OBE5" s="60"/>
      <c r="OBF5" s="60"/>
      <c r="OBG5" s="60"/>
      <c r="OBH5" s="60"/>
      <c r="OBI5" s="60"/>
      <c r="OBJ5" s="60"/>
      <c r="OBK5" s="60"/>
      <c r="OBL5" s="60"/>
      <c r="OBM5" s="60"/>
      <c r="OBN5" s="60"/>
      <c r="OBO5" s="60"/>
      <c r="OBP5" s="60"/>
      <c r="OBQ5" s="60"/>
      <c r="OBR5" s="60"/>
      <c r="OBS5" s="60"/>
      <c r="OBT5" s="60"/>
      <c r="OBU5" s="60"/>
      <c r="OBV5" s="60"/>
      <c r="OBW5" s="60"/>
      <c r="OBX5" s="60"/>
      <c r="OBY5" s="60"/>
      <c r="OBZ5" s="60"/>
      <c r="OCA5" s="60"/>
      <c r="OCB5" s="60"/>
      <c r="OCC5" s="60"/>
      <c r="OCD5" s="60"/>
      <c r="OCE5" s="60"/>
      <c r="OCF5" s="60"/>
      <c r="OCG5" s="60"/>
      <c r="OCH5" s="60"/>
      <c r="OCI5" s="60"/>
      <c r="OCJ5" s="60"/>
      <c r="OCK5" s="60"/>
      <c r="OCL5" s="60"/>
      <c r="OCM5" s="60"/>
      <c r="OCN5" s="60"/>
      <c r="OCO5" s="60"/>
      <c r="OCP5" s="60"/>
      <c r="OCQ5" s="60"/>
      <c r="OCR5" s="60"/>
      <c r="OCS5" s="60"/>
      <c r="OCT5" s="60"/>
      <c r="OCU5" s="60"/>
      <c r="OCV5" s="60"/>
      <c r="OCW5" s="60"/>
      <c r="OCX5" s="60"/>
      <c r="OCY5" s="60"/>
      <c r="OCZ5" s="60"/>
      <c r="ODA5" s="60"/>
      <c r="ODB5" s="60"/>
      <c r="ODC5" s="60"/>
      <c r="ODD5" s="60"/>
      <c r="ODE5" s="60"/>
      <c r="ODF5" s="60"/>
      <c r="ODG5" s="60"/>
      <c r="ODH5" s="60"/>
      <c r="ODI5" s="60"/>
      <c r="ODJ5" s="60"/>
      <c r="ODK5" s="60"/>
      <c r="ODL5" s="60"/>
      <c r="ODM5" s="60"/>
      <c r="ODN5" s="60"/>
      <c r="ODO5" s="60"/>
      <c r="ODP5" s="60"/>
      <c r="ODQ5" s="60"/>
      <c r="ODR5" s="60"/>
      <c r="ODS5" s="60"/>
      <c r="ODT5" s="60"/>
      <c r="ODU5" s="60"/>
      <c r="ODV5" s="60"/>
      <c r="ODW5" s="60"/>
      <c r="ODX5" s="60"/>
      <c r="ODY5" s="60"/>
      <c r="ODZ5" s="60"/>
      <c r="OEA5" s="60"/>
      <c r="OEB5" s="60"/>
      <c r="OEC5" s="60"/>
      <c r="OED5" s="60"/>
      <c r="OEE5" s="60"/>
      <c r="OEF5" s="60"/>
      <c r="OEG5" s="60"/>
      <c r="OEH5" s="60"/>
      <c r="OEI5" s="60"/>
      <c r="OEJ5" s="60"/>
      <c r="OEK5" s="60"/>
      <c r="OEL5" s="60"/>
      <c r="OEM5" s="60"/>
      <c r="OEN5" s="60"/>
      <c r="OEO5" s="60"/>
      <c r="OEP5" s="60"/>
      <c r="OEQ5" s="60"/>
      <c r="OER5" s="60"/>
      <c r="OES5" s="60"/>
      <c r="OET5" s="60"/>
      <c r="OEU5" s="60"/>
      <c r="OEV5" s="60"/>
      <c r="OEW5" s="60"/>
      <c r="OEX5" s="60"/>
      <c r="OEY5" s="60"/>
      <c r="OEZ5" s="60"/>
      <c r="OFA5" s="60"/>
      <c r="OFB5" s="60"/>
      <c r="OFC5" s="60"/>
      <c r="OFD5" s="60"/>
      <c r="OFE5" s="60"/>
      <c r="OFF5" s="60"/>
      <c r="OFG5" s="60"/>
      <c r="OFH5" s="60"/>
      <c r="OFI5" s="60"/>
      <c r="OFJ5" s="60"/>
      <c r="OFK5" s="60"/>
      <c r="OFL5" s="60"/>
      <c r="OFM5" s="60"/>
      <c r="OFN5" s="60"/>
      <c r="OFO5" s="60"/>
      <c r="OFP5" s="60"/>
      <c r="OFQ5" s="60"/>
      <c r="OFR5" s="60"/>
      <c r="OFS5" s="60"/>
      <c r="OFT5" s="60"/>
      <c r="OFU5" s="60"/>
      <c r="OFV5" s="60"/>
      <c r="OFW5" s="60"/>
      <c r="OFX5" s="60"/>
      <c r="OFY5" s="60"/>
      <c r="OFZ5" s="60"/>
      <c r="OGA5" s="60"/>
      <c r="OGB5" s="60"/>
      <c r="OGC5" s="60"/>
      <c r="OGD5" s="60"/>
      <c r="OGE5" s="60"/>
      <c r="OGF5" s="60"/>
      <c r="OGG5" s="60"/>
      <c r="OGH5" s="60"/>
      <c r="OGI5" s="60"/>
      <c r="OGJ5" s="60"/>
      <c r="OGK5" s="60"/>
      <c r="OGL5" s="60"/>
      <c r="OGM5" s="60"/>
      <c r="OGN5" s="60"/>
      <c r="OGO5" s="60"/>
      <c r="OGP5" s="60"/>
      <c r="OGQ5" s="60"/>
      <c r="OGR5" s="60"/>
      <c r="OGS5" s="60"/>
      <c r="OGT5" s="60"/>
      <c r="OGU5" s="60"/>
      <c r="OGV5" s="60"/>
      <c r="OGW5" s="60"/>
      <c r="OGX5" s="60"/>
      <c r="OGY5" s="60"/>
      <c r="OGZ5" s="60"/>
      <c r="OHA5" s="60"/>
      <c r="OHB5" s="60"/>
      <c r="OHC5" s="60"/>
      <c r="OHD5" s="60"/>
      <c r="OHE5" s="60"/>
      <c r="OHF5" s="60"/>
      <c r="OHG5" s="60"/>
      <c r="OHH5" s="60"/>
      <c r="OHI5" s="60"/>
      <c r="OHJ5" s="60"/>
      <c r="OHK5" s="60"/>
      <c r="OHL5" s="60"/>
      <c r="OHM5" s="60"/>
      <c r="OHN5" s="60"/>
      <c r="OHO5" s="60"/>
      <c r="OHP5" s="60"/>
      <c r="OHQ5" s="60"/>
      <c r="OHR5" s="60"/>
      <c r="OHS5" s="60"/>
      <c r="OHT5" s="60"/>
      <c r="OHU5" s="60"/>
      <c r="OHV5" s="60"/>
      <c r="OHW5" s="60"/>
      <c r="OHX5" s="60"/>
      <c r="OHY5" s="60"/>
      <c r="OHZ5" s="60"/>
      <c r="OIA5" s="60"/>
      <c r="OIB5" s="60"/>
      <c r="OIC5" s="60"/>
      <c r="OID5" s="60"/>
      <c r="OIE5" s="60"/>
      <c r="OIF5" s="60"/>
      <c r="OIG5" s="60"/>
      <c r="OIH5" s="60"/>
      <c r="OII5" s="60"/>
      <c r="OIJ5" s="60"/>
      <c r="OIK5" s="60"/>
      <c r="OIL5" s="60"/>
      <c r="OIM5" s="60"/>
      <c r="OIN5" s="60"/>
      <c r="OIO5" s="60"/>
      <c r="OIP5" s="60"/>
      <c r="OIQ5" s="60"/>
      <c r="OIR5" s="60"/>
      <c r="OIS5" s="60"/>
      <c r="OIT5" s="60"/>
      <c r="OIU5" s="60"/>
      <c r="OIV5" s="60"/>
      <c r="OIW5" s="60"/>
      <c r="OIX5" s="60"/>
      <c r="OIY5" s="60"/>
      <c r="OIZ5" s="60"/>
      <c r="OJA5" s="60"/>
      <c r="OJB5" s="60"/>
      <c r="OJC5" s="60"/>
      <c r="OJD5" s="60"/>
      <c r="OJE5" s="60"/>
      <c r="OJF5" s="60"/>
      <c r="OJG5" s="60"/>
      <c r="OJH5" s="60"/>
      <c r="OJI5" s="60"/>
      <c r="OJJ5" s="60"/>
      <c r="OJK5" s="60"/>
      <c r="OJL5" s="60"/>
      <c r="OJM5" s="60"/>
      <c r="OJN5" s="60"/>
      <c r="OJO5" s="60"/>
      <c r="OJP5" s="60"/>
      <c r="OJQ5" s="60"/>
      <c r="OJR5" s="60"/>
      <c r="OJS5" s="60"/>
      <c r="OJT5" s="60"/>
      <c r="OJU5" s="60"/>
      <c r="OJV5" s="60"/>
      <c r="OJW5" s="60"/>
      <c r="OJX5" s="60"/>
      <c r="OJY5" s="60"/>
      <c r="OJZ5" s="60"/>
      <c r="OKA5" s="60"/>
      <c r="OKB5" s="60"/>
      <c r="OKC5" s="60"/>
      <c r="OKD5" s="60"/>
      <c r="OKE5" s="60"/>
      <c r="OKF5" s="60"/>
      <c r="OKG5" s="60"/>
      <c r="OKH5" s="60"/>
      <c r="OKI5" s="60"/>
      <c r="OKJ5" s="60"/>
      <c r="OKK5" s="60"/>
      <c r="OKL5" s="60"/>
      <c r="OKM5" s="60"/>
      <c r="OKN5" s="60"/>
      <c r="OKO5" s="60"/>
      <c r="OKP5" s="60"/>
      <c r="OKQ5" s="60"/>
      <c r="OKR5" s="60"/>
      <c r="OKS5" s="60"/>
      <c r="OKT5" s="60"/>
      <c r="OKU5" s="60"/>
      <c r="OKV5" s="60"/>
      <c r="OKW5" s="60"/>
      <c r="OKX5" s="60"/>
      <c r="OKY5" s="60"/>
      <c r="OKZ5" s="60"/>
      <c r="OLA5" s="60"/>
      <c r="OLB5" s="60"/>
      <c r="OLC5" s="60"/>
      <c r="OLD5" s="60"/>
      <c r="OLE5" s="60"/>
      <c r="OLF5" s="60"/>
      <c r="OLG5" s="60"/>
      <c r="OLH5" s="60"/>
      <c r="OLI5" s="60"/>
      <c r="OLJ5" s="60"/>
      <c r="OLK5" s="60"/>
      <c r="OLL5" s="60"/>
      <c r="OLM5" s="60"/>
      <c r="OLN5" s="60"/>
      <c r="OLO5" s="60"/>
      <c r="OLP5" s="60"/>
      <c r="OLQ5" s="60"/>
      <c r="OLR5" s="60"/>
      <c r="OLS5" s="60"/>
      <c r="OLT5" s="60"/>
      <c r="OLU5" s="60"/>
      <c r="OLV5" s="60"/>
      <c r="OLW5" s="60"/>
      <c r="OLX5" s="60"/>
      <c r="OLY5" s="60"/>
      <c r="OLZ5" s="60"/>
      <c r="OMA5" s="60"/>
      <c r="OMB5" s="60"/>
      <c r="OMC5" s="60"/>
      <c r="OMD5" s="60"/>
      <c r="OME5" s="60"/>
      <c r="OMF5" s="60"/>
      <c r="OMG5" s="60"/>
      <c r="OMH5" s="60"/>
      <c r="OMI5" s="60"/>
      <c r="OMJ5" s="60"/>
      <c r="OMK5" s="60"/>
      <c r="OML5" s="60"/>
      <c r="OMM5" s="60"/>
      <c r="OMN5" s="60"/>
      <c r="OMO5" s="60"/>
      <c r="OMP5" s="60"/>
      <c r="OMQ5" s="60"/>
      <c r="OMR5" s="60"/>
      <c r="OMS5" s="60"/>
      <c r="OMT5" s="60"/>
      <c r="OMU5" s="60"/>
      <c r="OMV5" s="60"/>
      <c r="OMW5" s="60"/>
      <c r="OMX5" s="60"/>
      <c r="OMY5" s="60"/>
      <c r="OMZ5" s="60"/>
      <c r="ONA5" s="60"/>
      <c r="ONB5" s="60"/>
      <c r="ONC5" s="60"/>
      <c r="OND5" s="60"/>
      <c r="ONE5" s="60"/>
      <c r="ONF5" s="60"/>
      <c r="ONG5" s="60"/>
      <c r="ONH5" s="60"/>
      <c r="ONI5" s="60"/>
      <c r="ONJ5" s="60"/>
      <c r="ONK5" s="60"/>
      <c r="ONL5" s="60"/>
      <c r="ONM5" s="60"/>
      <c r="ONN5" s="60"/>
      <c r="ONO5" s="60"/>
      <c r="ONP5" s="60"/>
      <c r="ONQ5" s="60"/>
      <c r="ONR5" s="60"/>
      <c r="ONS5" s="60"/>
      <c r="ONT5" s="60"/>
      <c r="ONU5" s="60"/>
      <c r="ONV5" s="60"/>
      <c r="ONW5" s="60"/>
      <c r="ONX5" s="60"/>
      <c r="ONY5" s="60"/>
      <c r="ONZ5" s="60"/>
      <c r="OOA5" s="60"/>
      <c r="OOB5" s="60"/>
      <c r="OOC5" s="60"/>
      <c r="OOD5" s="60"/>
      <c r="OOE5" s="60"/>
      <c r="OOF5" s="60"/>
      <c r="OOG5" s="60"/>
      <c r="OOH5" s="60"/>
      <c r="OOI5" s="60"/>
      <c r="OOJ5" s="60"/>
      <c r="OOK5" s="60"/>
      <c r="OOL5" s="60"/>
      <c r="OOM5" s="60"/>
      <c r="OON5" s="60"/>
      <c r="OOO5" s="60"/>
      <c r="OOP5" s="60"/>
      <c r="OOQ5" s="60"/>
      <c r="OOR5" s="60"/>
      <c r="OOS5" s="60"/>
      <c r="OOT5" s="60"/>
      <c r="OOU5" s="60"/>
      <c r="OOV5" s="60"/>
      <c r="OOW5" s="60"/>
      <c r="OOX5" s="60"/>
      <c r="OOY5" s="60"/>
      <c r="OOZ5" s="60"/>
      <c r="OPA5" s="60"/>
      <c r="OPB5" s="60"/>
      <c r="OPC5" s="60"/>
      <c r="OPD5" s="60"/>
      <c r="OPE5" s="60"/>
      <c r="OPF5" s="60"/>
      <c r="OPG5" s="60"/>
      <c r="OPH5" s="60"/>
      <c r="OPI5" s="60"/>
      <c r="OPJ5" s="60"/>
      <c r="OPK5" s="60"/>
      <c r="OPL5" s="60"/>
      <c r="OPM5" s="60"/>
      <c r="OPN5" s="60"/>
      <c r="OPO5" s="60"/>
      <c r="OPP5" s="60"/>
      <c r="OPQ5" s="60"/>
      <c r="OPR5" s="60"/>
      <c r="OPS5" s="60"/>
      <c r="OPT5" s="60"/>
      <c r="OPU5" s="60"/>
      <c r="OPV5" s="60"/>
      <c r="OPW5" s="60"/>
      <c r="OPX5" s="60"/>
      <c r="OPY5" s="60"/>
      <c r="OPZ5" s="60"/>
      <c r="OQA5" s="60"/>
      <c r="OQB5" s="60"/>
      <c r="OQC5" s="60"/>
      <c r="OQD5" s="60"/>
      <c r="OQE5" s="60"/>
      <c r="OQF5" s="60"/>
      <c r="OQG5" s="60"/>
      <c r="OQH5" s="60"/>
      <c r="OQI5" s="60"/>
      <c r="OQJ5" s="60"/>
      <c r="OQK5" s="60"/>
      <c r="OQL5" s="60"/>
      <c r="OQM5" s="60"/>
      <c r="OQN5" s="60"/>
      <c r="OQO5" s="60"/>
      <c r="OQP5" s="60"/>
      <c r="OQQ5" s="60"/>
      <c r="OQR5" s="60"/>
      <c r="OQS5" s="60"/>
      <c r="OQT5" s="60"/>
      <c r="OQU5" s="60"/>
      <c r="OQV5" s="60"/>
      <c r="OQW5" s="60"/>
      <c r="OQX5" s="60"/>
      <c r="OQY5" s="60"/>
      <c r="OQZ5" s="60"/>
      <c r="ORA5" s="60"/>
      <c r="ORB5" s="60"/>
      <c r="ORC5" s="60"/>
      <c r="ORD5" s="60"/>
      <c r="ORE5" s="60"/>
      <c r="ORF5" s="60"/>
      <c r="ORG5" s="60"/>
      <c r="ORH5" s="60"/>
      <c r="ORI5" s="60"/>
      <c r="ORJ5" s="60"/>
      <c r="ORK5" s="60"/>
      <c r="ORL5" s="60"/>
      <c r="ORM5" s="60"/>
      <c r="ORN5" s="60"/>
      <c r="ORO5" s="60"/>
      <c r="ORP5" s="60"/>
      <c r="ORQ5" s="60"/>
      <c r="ORR5" s="60"/>
      <c r="ORS5" s="60"/>
      <c r="ORT5" s="60"/>
      <c r="ORU5" s="60"/>
      <c r="ORV5" s="60"/>
      <c r="ORW5" s="60"/>
      <c r="ORX5" s="60"/>
      <c r="ORY5" s="60"/>
      <c r="ORZ5" s="60"/>
      <c r="OSA5" s="60"/>
      <c r="OSB5" s="60"/>
      <c r="OSC5" s="60"/>
      <c r="OSD5" s="60"/>
      <c r="OSE5" s="60"/>
      <c r="OSF5" s="60"/>
      <c r="OSG5" s="60"/>
      <c r="OSH5" s="60"/>
      <c r="OSI5" s="60"/>
      <c r="OSJ5" s="60"/>
      <c r="OSK5" s="60"/>
      <c r="OSL5" s="60"/>
      <c r="OSM5" s="60"/>
      <c r="OSN5" s="60"/>
      <c r="OSO5" s="60"/>
      <c r="OSP5" s="60"/>
      <c r="OSQ5" s="60"/>
      <c r="OSR5" s="60"/>
      <c r="OSS5" s="60"/>
      <c r="OST5" s="60"/>
      <c r="OSU5" s="60"/>
      <c r="OSV5" s="60"/>
      <c r="OSW5" s="60"/>
      <c r="OSX5" s="60"/>
      <c r="OSY5" s="60"/>
      <c r="OSZ5" s="60"/>
      <c r="OTA5" s="60"/>
      <c r="OTB5" s="60"/>
      <c r="OTC5" s="60"/>
      <c r="OTD5" s="60"/>
      <c r="OTE5" s="60"/>
      <c r="OTF5" s="60"/>
      <c r="OTG5" s="60"/>
      <c r="OTH5" s="60"/>
      <c r="OTI5" s="60"/>
      <c r="OTJ5" s="60"/>
      <c r="OTK5" s="60"/>
      <c r="OTL5" s="60"/>
      <c r="OTM5" s="60"/>
      <c r="OTN5" s="60"/>
      <c r="OTO5" s="60"/>
      <c r="OTP5" s="60"/>
      <c r="OTQ5" s="60"/>
      <c r="OTR5" s="60"/>
      <c r="OTS5" s="60"/>
      <c r="OTT5" s="60"/>
      <c r="OTU5" s="60"/>
      <c r="OTV5" s="60"/>
      <c r="OTW5" s="60"/>
      <c r="OTX5" s="60"/>
      <c r="OTY5" s="60"/>
      <c r="OTZ5" s="60"/>
      <c r="OUA5" s="60"/>
      <c r="OUB5" s="60"/>
      <c r="OUC5" s="60"/>
      <c r="OUD5" s="60"/>
      <c r="OUE5" s="60"/>
      <c r="OUF5" s="60"/>
      <c r="OUG5" s="60"/>
      <c r="OUH5" s="60"/>
      <c r="OUI5" s="60"/>
      <c r="OUJ5" s="60"/>
      <c r="OUK5" s="60"/>
      <c r="OUL5" s="60"/>
      <c r="OUM5" s="60"/>
      <c r="OUN5" s="60"/>
      <c r="OUO5" s="60"/>
      <c r="OUP5" s="60"/>
      <c r="OUQ5" s="60"/>
      <c r="OUR5" s="60"/>
      <c r="OUS5" s="60"/>
      <c r="OUT5" s="60"/>
      <c r="OUU5" s="60"/>
      <c r="OUV5" s="60"/>
      <c r="OUW5" s="60"/>
      <c r="OUX5" s="60"/>
      <c r="OUY5" s="60"/>
      <c r="OUZ5" s="60"/>
      <c r="OVA5" s="60"/>
      <c r="OVB5" s="60"/>
      <c r="OVC5" s="60"/>
      <c r="OVD5" s="60"/>
      <c r="OVE5" s="60"/>
      <c r="OVF5" s="60"/>
      <c r="OVG5" s="60"/>
      <c r="OVH5" s="60"/>
      <c r="OVI5" s="60"/>
      <c r="OVJ5" s="60"/>
      <c r="OVK5" s="60"/>
      <c r="OVL5" s="60"/>
      <c r="OVM5" s="60"/>
      <c r="OVN5" s="60"/>
      <c r="OVO5" s="60"/>
      <c r="OVP5" s="60"/>
      <c r="OVQ5" s="60"/>
      <c r="OVR5" s="60"/>
      <c r="OVS5" s="60"/>
      <c r="OVT5" s="60"/>
      <c r="OVU5" s="60"/>
      <c r="OVV5" s="60"/>
      <c r="OVW5" s="60"/>
      <c r="OVX5" s="60"/>
      <c r="OVY5" s="60"/>
      <c r="OVZ5" s="60"/>
      <c r="OWA5" s="60"/>
      <c r="OWB5" s="60"/>
      <c r="OWC5" s="60"/>
      <c r="OWD5" s="60"/>
      <c r="OWE5" s="60"/>
      <c r="OWF5" s="60"/>
      <c r="OWG5" s="60"/>
      <c r="OWH5" s="60"/>
      <c r="OWI5" s="60"/>
      <c r="OWJ5" s="60"/>
      <c r="OWK5" s="60"/>
      <c r="OWL5" s="60"/>
      <c r="OWM5" s="60"/>
      <c r="OWN5" s="60"/>
      <c r="OWO5" s="60"/>
      <c r="OWP5" s="60"/>
      <c r="OWQ5" s="60"/>
      <c r="OWR5" s="60"/>
      <c r="OWS5" s="60"/>
      <c r="OWT5" s="60"/>
      <c r="OWU5" s="60"/>
      <c r="OWV5" s="60"/>
      <c r="OWW5" s="60"/>
      <c r="OWX5" s="60"/>
      <c r="OWY5" s="60"/>
      <c r="OWZ5" s="60"/>
      <c r="OXA5" s="60"/>
      <c r="OXB5" s="60"/>
      <c r="OXC5" s="60"/>
      <c r="OXD5" s="60"/>
      <c r="OXE5" s="60"/>
      <c r="OXF5" s="60"/>
      <c r="OXG5" s="60"/>
      <c r="OXH5" s="60"/>
      <c r="OXI5" s="60"/>
      <c r="OXJ5" s="60"/>
      <c r="OXK5" s="60"/>
      <c r="OXL5" s="60"/>
      <c r="OXM5" s="60"/>
      <c r="OXN5" s="60"/>
      <c r="OXO5" s="60"/>
      <c r="OXP5" s="60"/>
      <c r="OXQ5" s="60"/>
      <c r="OXR5" s="60"/>
      <c r="OXS5" s="60"/>
      <c r="OXT5" s="60"/>
      <c r="OXU5" s="60"/>
      <c r="OXV5" s="60"/>
      <c r="OXW5" s="60"/>
      <c r="OXX5" s="60"/>
      <c r="OXY5" s="60"/>
      <c r="OXZ5" s="60"/>
      <c r="OYA5" s="60"/>
      <c r="OYB5" s="60"/>
      <c r="OYC5" s="60"/>
      <c r="OYD5" s="60"/>
      <c r="OYE5" s="60"/>
      <c r="OYF5" s="60"/>
      <c r="OYG5" s="60"/>
      <c r="OYH5" s="60"/>
      <c r="OYI5" s="60"/>
      <c r="OYJ5" s="60"/>
      <c r="OYK5" s="60"/>
      <c r="OYL5" s="60"/>
      <c r="OYM5" s="60"/>
      <c r="OYN5" s="60"/>
      <c r="OYO5" s="60"/>
      <c r="OYP5" s="60"/>
      <c r="OYQ5" s="60"/>
      <c r="OYR5" s="60"/>
      <c r="OYS5" s="60"/>
      <c r="OYT5" s="60"/>
      <c r="OYU5" s="60"/>
      <c r="OYV5" s="60"/>
      <c r="OYW5" s="60"/>
      <c r="OYX5" s="60"/>
      <c r="OYY5" s="60"/>
      <c r="OYZ5" s="60"/>
      <c r="OZA5" s="60"/>
      <c r="OZB5" s="60"/>
      <c r="OZC5" s="60"/>
      <c r="OZD5" s="60"/>
      <c r="OZE5" s="60"/>
      <c r="OZF5" s="60"/>
      <c r="OZG5" s="60"/>
      <c r="OZH5" s="60"/>
      <c r="OZI5" s="60"/>
      <c r="OZJ5" s="60"/>
      <c r="OZK5" s="60"/>
      <c r="OZL5" s="60"/>
      <c r="OZM5" s="60"/>
      <c r="OZN5" s="60"/>
      <c r="OZO5" s="60"/>
      <c r="OZP5" s="60"/>
      <c r="OZQ5" s="60"/>
      <c r="OZR5" s="60"/>
      <c r="OZS5" s="60"/>
      <c r="OZT5" s="60"/>
      <c r="OZU5" s="60"/>
      <c r="OZV5" s="60"/>
      <c r="OZW5" s="60"/>
      <c r="OZX5" s="60"/>
      <c r="OZY5" s="60"/>
      <c r="OZZ5" s="60"/>
      <c r="PAA5" s="60"/>
      <c r="PAB5" s="60"/>
      <c r="PAC5" s="60"/>
      <c r="PAD5" s="60"/>
      <c r="PAE5" s="60"/>
      <c r="PAF5" s="60"/>
      <c r="PAG5" s="60"/>
      <c r="PAH5" s="60"/>
      <c r="PAI5" s="60"/>
      <c r="PAJ5" s="60"/>
      <c r="PAK5" s="60"/>
      <c r="PAL5" s="60"/>
      <c r="PAM5" s="60"/>
      <c r="PAN5" s="60"/>
      <c r="PAO5" s="60"/>
      <c r="PAP5" s="60"/>
      <c r="PAQ5" s="60"/>
      <c r="PAR5" s="60"/>
      <c r="PAS5" s="60"/>
      <c r="PAT5" s="60"/>
      <c r="PAU5" s="60"/>
      <c r="PAV5" s="60"/>
      <c r="PAW5" s="60"/>
      <c r="PAX5" s="60"/>
      <c r="PAY5" s="60"/>
      <c r="PAZ5" s="60"/>
      <c r="PBA5" s="60"/>
      <c r="PBB5" s="60"/>
      <c r="PBC5" s="60"/>
      <c r="PBD5" s="60"/>
      <c r="PBE5" s="60"/>
      <c r="PBF5" s="60"/>
      <c r="PBG5" s="60"/>
      <c r="PBH5" s="60"/>
      <c r="PBI5" s="60"/>
      <c r="PBJ5" s="60"/>
      <c r="PBK5" s="60"/>
      <c r="PBL5" s="60"/>
      <c r="PBM5" s="60"/>
      <c r="PBN5" s="60"/>
      <c r="PBO5" s="60"/>
      <c r="PBP5" s="60"/>
      <c r="PBQ5" s="60"/>
      <c r="PBR5" s="60"/>
      <c r="PBS5" s="60"/>
      <c r="PBT5" s="60"/>
      <c r="PBU5" s="60"/>
      <c r="PBV5" s="60"/>
      <c r="PBW5" s="60"/>
      <c r="PBX5" s="60"/>
      <c r="PBY5" s="60"/>
      <c r="PBZ5" s="60"/>
      <c r="PCA5" s="60"/>
      <c r="PCB5" s="60"/>
      <c r="PCC5" s="60"/>
      <c r="PCD5" s="60"/>
      <c r="PCE5" s="60"/>
      <c r="PCF5" s="60"/>
      <c r="PCG5" s="60"/>
      <c r="PCH5" s="60"/>
      <c r="PCI5" s="60"/>
      <c r="PCJ5" s="60"/>
      <c r="PCK5" s="60"/>
      <c r="PCL5" s="60"/>
      <c r="PCM5" s="60"/>
      <c r="PCN5" s="60"/>
      <c r="PCO5" s="60"/>
      <c r="PCP5" s="60"/>
      <c r="PCQ5" s="60"/>
      <c r="PCR5" s="60"/>
      <c r="PCS5" s="60"/>
      <c r="PCT5" s="60"/>
      <c r="PCU5" s="60"/>
      <c r="PCV5" s="60"/>
      <c r="PCW5" s="60"/>
      <c r="PCX5" s="60"/>
      <c r="PCY5" s="60"/>
      <c r="PCZ5" s="60"/>
      <c r="PDA5" s="60"/>
      <c r="PDB5" s="60"/>
      <c r="PDC5" s="60"/>
      <c r="PDD5" s="60"/>
      <c r="PDE5" s="60"/>
      <c r="PDF5" s="60"/>
      <c r="PDG5" s="60"/>
      <c r="PDH5" s="60"/>
      <c r="PDI5" s="60"/>
      <c r="PDJ5" s="60"/>
      <c r="PDK5" s="60"/>
      <c r="PDL5" s="60"/>
      <c r="PDM5" s="60"/>
      <c r="PDN5" s="60"/>
      <c r="PDO5" s="60"/>
      <c r="PDP5" s="60"/>
      <c r="PDQ5" s="60"/>
      <c r="PDR5" s="60"/>
      <c r="PDS5" s="60"/>
      <c r="PDT5" s="60"/>
      <c r="PDU5" s="60"/>
      <c r="PDV5" s="60"/>
      <c r="PDW5" s="60"/>
      <c r="PDX5" s="60"/>
      <c r="PDY5" s="60"/>
      <c r="PDZ5" s="60"/>
      <c r="PEA5" s="60"/>
      <c r="PEB5" s="60"/>
      <c r="PEC5" s="60"/>
      <c r="PED5" s="60"/>
      <c r="PEE5" s="60"/>
      <c r="PEF5" s="60"/>
      <c r="PEG5" s="60"/>
      <c r="PEH5" s="60"/>
      <c r="PEI5" s="60"/>
      <c r="PEJ5" s="60"/>
      <c r="PEK5" s="60"/>
      <c r="PEL5" s="60"/>
      <c r="PEM5" s="60"/>
      <c r="PEN5" s="60"/>
      <c r="PEO5" s="60"/>
      <c r="PEP5" s="60"/>
      <c r="PEQ5" s="60"/>
      <c r="PER5" s="60"/>
      <c r="PES5" s="60"/>
      <c r="PET5" s="60"/>
      <c r="PEU5" s="60"/>
      <c r="PEV5" s="60"/>
      <c r="PEW5" s="60"/>
      <c r="PEX5" s="60"/>
      <c r="PEY5" s="60"/>
      <c r="PEZ5" s="60"/>
      <c r="PFA5" s="60"/>
      <c r="PFB5" s="60"/>
      <c r="PFC5" s="60"/>
      <c r="PFD5" s="60"/>
      <c r="PFE5" s="60"/>
      <c r="PFF5" s="60"/>
      <c r="PFG5" s="60"/>
      <c r="PFH5" s="60"/>
      <c r="PFI5" s="60"/>
      <c r="PFJ5" s="60"/>
      <c r="PFK5" s="60"/>
      <c r="PFL5" s="60"/>
      <c r="PFM5" s="60"/>
      <c r="PFN5" s="60"/>
      <c r="PFO5" s="60"/>
      <c r="PFP5" s="60"/>
      <c r="PFQ5" s="60"/>
      <c r="PFR5" s="60"/>
      <c r="PFS5" s="60"/>
      <c r="PFT5" s="60"/>
      <c r="PFU5" s="60"/>
      <c r="PFV5" s="60"/>
      <c r="PFW5" s="60"/>
      <c r="PFX5" s="60"/>
      <c r="PFY5" s="60"/>
      <c r="PFZ5" s="60"/>
      <c r="PGA5" s="60"/>
      <c r="PGB5" s="60"/>
      <c r="PGC5" s="60"/>
      <c r="PGD5" s="60"/>
      <c r="PGE5" s="60"/>
      <c r="PGF5" s="60"/>
      <c r="PGG5" s="60"/>
      <c r="PGH5" s="60"/>
      <c r="PGI5" s="60"/>
      <c r="PGJ5" s="60"/>
      <c r="PGK5" s="60"/>
      <c r="PGL5" s="60"/>
      <c r="PGM5" s="60"/>
      <c r="PGN5" s="60"/>
      <c r="PGO5" s="60"/>
      <c r="PGP5" s="60"/>
      <c r="PGQ5" s="60"/>
      <c r="PGR5" s="60"/>
      <c r="PGS5" s="60"/>
      <c r="PGT5" s="60"/>
      <c r="PGU5" s="60"/>
      <c r="PGV5" s="60"/>
      <c r="PGW5" s="60"/>
      <c r="PGX5" s="60"/>
      <c r="PGY5" s="60"/>
      <c r="PGZ5" s="60"/>
      <c r="PHA5" s="60"/>
      <c r="PHB5" s="60"/>
      <c r="PHC5" s="60"/>
      <c r="PHD5" s="60"/>
      <c r="PHE5" s="60"/>
      <c r="PHF5" s="60"/>
      <c r="PHG5" s="60"/>
      <c r="PHH5" s="60"/>
      <c r="PHI5" s="60"/>
      <c r="PHJ5" s="60"/>
      <c r="PHK5" s="60"/>
      <c r="PHL5" s="60"/>
      <c r="PHM5" s="60"/>
      <c r="PHN5" s="60"/>
      <c r="PHO5" s="60"/>
      <c r="PHP5" s="60"/>
      <c r="PHQ5" s="60"/>
      <c r="PHR5" s="60"/>
      <c r="PHS5" s="60"/>
      <c r="PHT5" s="60"/>
      <c r="PHU5" s="60"/>
      <c r="PHV5" s="60"/>
      <c r="PHW5" s="60"/>
      <c r="PHX5" s="60"/>
      <c r="PHY5" s="60"/>
      <c r="PHZ5" s="60"/>
      <c r="PIA5" s="60"/>
      <c r="PIB5" s="60"/>
      <c r="PIC5" s="60"/>
      <c r="PID5" s="60"/>
      <c r="PIE5" s="60"/>
      <c r="PIF5" s="60"/>
      <c r="PIG5" s="60"/>
      <c r="PIH5" s="60"/>
      <c r="PII5" s="60"/>
      <c r="PIJ5" s="60"/>
      <c r="PIK5" s="60"/>
      <c r="PIL5" s="60"/>
      <c r="PIM5" s="60"/>
      <c r="PIN5" s="60"/>
      <c r="PIO5" s="60"/>
      <c r="PIP5" s="60"/>
      <c r="PIQ5" s="60"/>
      <c r="PIR5" s="60"/>
      <c r="PIS5" s="60"/>
      <c r="PIT5" s="60"/>
      <c r="PIU5" s="60"/>
      <c r="PIV5" s="60"/>
      <c r="PIW5" s="60"/>
      <c r="PIX5" s="60"/>
      <c r="PIY5" s="60"/>
      <c r="PIZ5" s="60"/>
      <c r="PJA5" s="60"/>
      <c r="PJB5" s="60"/>
      <c r="PJC5" s="60"/>
      <c r="PJD5" s="60"/>
      <c r="PJE5" s="60"/>
      <c r="PJF5" s="60"/>
      <c r="PJG5" s="60"/>
      <c r="PJH5" s="60"/>
      <c r="PJI5" s="60"/>
      <c r="PJJ5" s="60"/>
      <c r="PJK5" s="60"/>
      <c r="PJL5" s="60"/>
      <c r="PJM5" s="60"/>
      <c r="PJN5" s="60"/>
      <c r="PJO5" s="60"/>
      <c r="PJP5" s="60"/>
      <c r="PJQ5" s="60"/>
      <c r="PJR5" s="60"/>
      <c r="PJS5" s="60"/>
      <c r="PJT5" s="60"/>
      <c r="PJU5" s="60"/>
      <c r="PJV5" s="60"/>
      <c r="PJW5" s="60"/>
      <c r="PJX5" s="60"/>
      <c r="PJY5" s="60"/>
      <c r="PJZ5" s="60"/>
      <c r="PKA5" s="60"/>
      <c r="PKB5" s="60"/>
      <c r="PKC5" s="60"/>
      <c r="PKD5" s="60"/>
      <c r="PKE5" s="60"/>
      <c r="PKF5" s="60"/>
      <c r="PKG5" s="60"/>
      <c r="PKH5" s="60"/>
      <c r="PKI5" s="60"/>
      <c r="PKJ5" s="60"/>
      <c r="PKK5" s="60"/>
      <c r="PKL5" s="60"/>
      <c r="PKM5" s="60"/>
      <c r="PKN5" s="60"/>
      <c r="PKO5" s="60"/>
      <c r="PKP5" s="60"/>
      <c r="PKQ5" s="60"/>
      <c r="PKR5" s="60"/>
      <c r="PKS5" s="60"/>
      <c r="PKT5" s="60"/>
      <c r="PKU5" s="60"/>
      <c r="PKV5" s="60"/>
      <c r="PKW5" s="60"/>
      <c r="PKX5" s="60"/>
      <c r="PKY5" s="60"/>
      <c r="PKZ5" s="60"/>
      <c r="PLA5" s="60"/>
      <c r="PLB5" s="60"/>
      <c r="PLC5" s="60"/>
      <c r="PLD5" s="60"/>
      <c r="PLE5" s="60"/>
      <c r="PLF5" s="60"/>
      <c r="PLG5" s="60"/>
      <c r="PLH5" s="60"/>
      <c r="PLI5" s="60"/>
      <c r="PLJ5" s="60"/>
      <c r="PLK5" s="60"/>
      <c r="PLL5" s="60"/>
      <c r="PLM5" s="60"/>
      <c r="PLN5" s="60"/>
      <c r="PLO5" s="60"/>
      <c r="PLP5" s="60"/>
      <c r="PLQ5" s="60"/>
      <c r="PLR5" s="60"/>
      <c r="PLS5" s="60"/>
      <c r="PLT5" s="60"/>
      <c r="PLU5" s="60"/>
      <c r="PLV5" s="60"/>
      <c r="PLW5" s="60"/>
      <c r="PLX5" s="60"/>
      <c r="PLY5" s="60"/>
      <c r="PLZ5" s="60"/>
      <c r="PMA5" s="60"/>
      <c r="PMB5" s="60"/>
      <c r="PMC5" s="60"/>
      <c r="PMD5" s="60"/>
      <c r="PME5" s="60"/>
      <c r="PMF5" s="60"/>
      <c r="PMG5" s="60"/>
      <c r="PMH5" s="60"/>
      <c r="PMI5" s="60"/>
      <c r="PMJ5" s="60"/>
      <c r="PMK5" s="60"/>
      <c r="PML5" s="60"/>
      <c r="PMM5" s="60"/>
      <c r="PMN5" s="60"/>
      <c r="PMO5" s="60"/>
      <c r="PMP5" s="60"/>
      <c r="PMQ5" s="60"/>
      <c r="PMR5" s="60"/>
      <c r="PMS5" s="60"/>
      <c r="PMT5" s="60"/>
      <c r="PMU5" s="60"/>
      <c r="PMV5" s="60"/>
      <c r="PMW5" s="60"/>
      <c r="PMX5" s="60"/>
      <c r="PMY5" s="60"/>
      <c r="PMZ5" s="60"/>
      <c r="PNA5" s="60"/>
      <c r="PNB5" s="60"/>
      <c r="PNC5" s="60"/>
      <c r="PND5" s="60"/>
      <c r="PNE5" s="60"/>
      <c r="PNF5" s="60"/>
      <c r="PNG5" s="60"/>
      <c r="PNH5" s="60"/>
      <c r="PNI5" s="60"/>
      <c r="PNJ5" s="60"/>
      <c r="PNK5" s="60"/>
      <c r="PNL5" s="60"/>
      <c r="PNM5" s="60"/>
      <c r="PNN5" s="60"/>
      <c r="PNO5" s="60"/>
      <c r="PNP5" s="60"/>
      <c r="PNQ5" s="60"/>
      <c r="PNR5" s="60"/>
      <c r="PNS5" s="60"/>
      <c r="PNT5" s="60"/>
      <c r="PNU5" s="60"/>
      <c r="PNV5" s="60"/>
      <c r="PNW5" s="60"/>
      <c r="PNX5" s="60"/>
      <c r="PNY5" s="60"/>
      <c r="PNZ5" s="60"/>
      <c r="POA5" s="60"/>
      <c r="POB5" s="60"/>
      <c r="POC5" s="60"/>
      <c r="POD5" s="60"/>
      <c r="POE5" s="60"/>
      <c r="POF5" s="60"/>
      <c r="POG5" s="60"/>
      <c r="POH5" s="60"/>
      <c r="POI5" s="60"/>
      <c r="POJ5" s="60"/>
      <c r="POK5" s="60"/>
      <c r="POL5" s="60"/>
      <c r="POM5" s="60"/>
      <c r="PON5" s="60"/>
      <c r="POO5" s="60"/>
      <c r="POP5" s="60"/>
      <c r="POQ5" s="60"/>
      <c r="POR5" s="60"/>
      <c r="POS5" s="60"/>
      <c r="POT5" s="60"/>
      <c r="POU5" s="60"/>
      <c r="POV5" s="60"/>
      <c r="POW5" s="60"/>
      <c r="POX5" s="60"/>
      <c r="POY5" s="60"/>
      <c r="POZ5" s="60"/>
      <c r="PPA5" s="60"/>
      <c r="PPB5" s="60"/>
      <c r="PPC5" s="60"/>
      <c r="PPD5" s="60"/>
      <c r="PPE5" s="60"/>
      <c r="PPF5" s="60"/>
      <c r="PPG5" s="60"/>
      <c r="PPH5" s="60"/>
      <c r="PPI5" s="60"/>
      <c r="PPJ5" s="60"/>
      <c r="PPK5" s="60"/>
      <c r="PPL5" s="60"/>
      <c r="PPM5" s="60"/>
      <c r="PPN5" s="60"/>
      <c r="PPO5" s="60"/>
      <c r="PPP5" s="60"/>
      <c r="PPQ5" s="60"/>
      <c r="PPR5" s="60"/>
      <c r="PPS5" s="60"/>
      <c r="PPT5" s="60"/>
      <c r="PPU5" s="60"/>
      <c r="PPV5" s="60"/>
      <c r="PPW5" s="60"/>
      <c r="PPX5" s="60"/>
      <c r="PPY5" s="60"/>
      <c r="PPZ5" s="60"/>
      <c r="PQA5" s="60"/>
      <c r="PQB5" s="60"/>
      <c r="PQC5" s="60"/>
      <c r="PQD5" s="60"/>
      <c r="PQE5" s="60"/>
      <c r="PQF5" s="60"/>
      <c r="PQG5" s="60"/>
      <c r="PQH5" s="60"/>
      <c r="PQI5" s="60"/>
      <c r="PQJ5" s="60"/>
      <c r="PQK5" s="60"/>
      <c r="PQL5" s="60"/>
      <c r="PQM5" s="60"/>
      <c r="PQN5" s="60"/>
      <c r="PQO5" s="60"/>
      <c r="PQP5" s="60"/>
      <c r="PQQ5" s="60"/>
      <c r="PQR5" s="60"/>
      <c r="PQS5" s="60"/>
      <c r="PQT5" s="60"/>
      <c r="PQU5" s="60"/>
      <c r="PQV5" s="60"/>
      <c r="PQW5" s="60"/>
      <c r="PQX5" s="60"/>
      <c r="PQY5" s="60"/>
      <c r="PQZ5" s="60"/>
      <c r="PRA5" s="60"/>
      <c r="PRB5" s="60"/>
      <c r="PRC5" s="60"/>
      <c r="PRD5" s="60"/>
      <c r="PRE5" s="60"/>
      <c r="PRF5" s="60"/>
      <c r="PRG5" s="60"/>
      <c r="PRH5" s="60"/>
      <c r="PRI5" s="60"/>
      <c r="PRJ5" s="60"/>
      <c r="PRK5" s="60"/>
      <c r="PRL5" s="60"/>
      <c r="PRM5" s="60"/>
      <c r="PRN5" s="60"/>
      <c r="PRO5" s="60"/>
      <c r="PRP5" s="60"/>
      <c r="PRQ5" s="60"/>
      <c r="PRR5" s="60"/>
      <c r="PRS5" s="60"/>
      <c r="PRT5" s="60"/>
      <c r="PRU5" s="60"/>
      <c r="PRV5" s="60"/>
      <c r="PRW5" s="60"/>
      <c r="PRX5" s="60"/>
      <c r="PRY5" s="60"/>
      <c r="PRZ5" s="60"/>
      <c r="PSA5" s="60"/>
      <c r="PSB5" s="60"/>
      <c r="PSC5" s="60"/>
      <c r="PSD5" s="60"/>
      <c r="PSE5" s="60"/>
      <c r="PSF5" s="60"/>
      <c r="PSG5" s="60"/>
      <c r="PSH5" s="60"/>
      <c r="PSI5" s="60"/>
      <c r="PSJ5" s="60"/>
      <c r="PSK5" s="60"/>
      <c r="PSL5" s="60"/>
      <c r="PSM5" s="60"/>
      <c r="PSN5" s="60"/>
      <c r="PSO5" s="60"/>
      <c r="PSP5" s="60"/>
      <c r="PSQ5" s="60"/>
      <c r="PSR5" s="60"/>
      <c r="PSS5" s="60"/>
      <c r="PST5" s="60"/>
      <c r="PSU5" s="60"/>
      <c r="PSV5" s="60"/>
      <c r="PSW5" s="60"/>
      <c r="PSX5" s="60"/>
      <c r="PSY5" s="60"/>
      <c r="PSZ5" s="60"/>
      <c r="PTA5" s="60"/>
      <c r="PTB5" s="60"/>
      <c r="PTC5" s="60"/>
      <c r="PTD5" s="60"/>
      <c r="PTE5" s="60"/>
      <c r="PTF5" s="60"/>
      <c r="PTG5" s="60"/>
      <c r="PTH5" s="60"/>
      <c r="PTI5" s="60"/>
      <c r="PTJ5" s="60"/>
      <c r="PTK5" s="60"/>
      <c r="PTL5" s="60"/>
      <c r="PTM5" s="60"/>
      <c r="PTN5" s="60"/>
      <c r="PTO5" s="60"/>
      <c r="PTP5" s="60"/>
      <c r="PTQ5" s="60"/>
      <c r="PTR5" s="60"/>
      <c r="PTS5" s="60"/>
      <c r="PTT5" s="60"/>
      <c r="PTU5" s="60"/>
      <c r="PTV5" s="60"/>
      <c r="PTW5" s="60"/>
      <c r="PTX5" s="60"/>
      <c r="PTY5" s="60"/>
      <c r="PTZ5" s="60"/>
      <c r="PUA5" s="60"/>
      <c r="PUB5" s="60"/>
      <c r="PUC5" s="60"/>
      <c r="PUD5" s="60"/>
      <c r="PUE5" s="60"/>
      <c r="PUF5" s="60"/>
      <c r="PUG5" s="60"/>
      <c r="PUH5" s="60"/>
      <c r="PUI5" s="60"/>
      <c r="PUJ5" s="60"/>
      <c r="PUK5" s="60"/>
      <c r="PUL5" s="60"/>
      <c r="PUM5" s="60"/>
      <c r="PUN5" s="60"/>
      <c r="PUO5" s="60"/>
      <c r="PUP5" s="60"/>
      <c r="PUQ5" s="60"/>
      <c r="PUR5" s="60"/>
      <c r="PUS5" s="60"/>
      <c r="PUT5" s="60"/>
      <c r="PUU5" s="60"/>
      <c r="PUV5" s="60"/>
      <c r="PUW5" s="60"/>
      <c r="PUX5" s="60"/>
      <c r="PUY5" s="60"/>
      <c r="PUZ5" s="60"/>
      <c r="PVA5" s="60"/>
      <c r="PVB5" s="60"/>
      <c r="PVC5" s="60"/>
      <c r="PVD5" s="60"/>
      <c r="PVE5" s="60"/>
      <c r="PVF5" s="60"/>
      <c r="PVG5" s="60"/>
      <c r="PVH5" s="60"/>
      <c r="PVI5" s="60"/>
      <c r="PVJ5" s="60"/>
      <c r="PVK5" s="60"/>
      <c r="PVL5" s="60"/>
      <c r="PVM5" s="60"/>
      <c r="PVN5" s="60"/>
      <c r="PVO5" s="60"/>
      <c r="PVP5" s="60"/>
      <c r="PVQ5" s="60"/>
      <c r="PVR5" s="60"/>
      <c r="PVS5" s="60"/>
      <c r="PVT5" s="60"/>
      <c r="PVU5" s="60"/>
      <c r="PVV5" s="60"/>
      <c r="PVW5" s="60"/>
      <c r="PVX5" s="60"/>
      <c r="PVY5" s="60"/>
      <c r="PVZ5" s="60"/>
      <c r="PWA5" s="60"/>
      <c r="PWB5" s="60"/>
      <c r="PWC5" s="60"/>
      <c r="PWD5" s="60"/>
      <c r="PWE5" s="60"/>
      <c r="PWF5" s="60"/>
      <c r="PWG5" s="60"/>
      <c r="PWH5" s="60"/>
      <c r="PWI5" s="60"/>
      <c r="PWJ5" s="60"/>
      <c r="PWK5" s="60"/>
      <c r="PWL5" s="60"/>
      <c r="PWM5" s="60"/>
      <c r="PWN5" s="60"/>
      <c r="PWO5" s="60"/>
      <c r="PWP5" s="60"/>
      <c r="PWQ5" s="60"/>
      <c r="PWR5" s="60"/>
      <c r="PWS5" s="60"/>
      <c r="PWT5" s="60"/>
      <c r="PWU5" s="60"/>
      <c r="PWV5" s="60"/>
      <c r="PWW5" s="60"/>
      <c r="PWX5" s="60"/>
      <c r="PWY5" s="60"/>
      <c r="PWZ5" s="60"/>
      <c r="PXA5" s="60"/>
      <c r="PXB5" s="60"/>
      <c r="PXC5" s="60"/>
      <c r="PXD5" s="60"/>
      <c r="PXE5" s="60"/>
      <c r="PXF5" s="60"/>
      <c r="PXG5" s="60"/>
      <c r="PXH5" s="60"/>
      <c r="PXI5" s="60"/>
      <c r="PXJ5" s="60"/>
      <c r="PXK5" s="60"/>
      <c r="PXL5" s="60"/>
      <c r="PXM5" s="60"/>
      <c r="PXN5" s="60"/>
      <c r="PXO5" s="60"/>
      <c r="PXP5" s="60"/>
      <c r="PXQ5" s="60"/>
      <c r="PXR5" s="60"/>
      <c r="PXS5" s="60"/>
      <c r="PXT5" s="60"/>
      <c r="PXU5" s="60"/>
      <c r="PXV5" s="60"/>
      <c r="PXW5" s="60"/>
      <c r="PXX5" s="60"/>
      <c r="PXY5" s="60"/>
      <c r="PXZ5" s="60"/>
      <c r="PYA5" s="60"/>
      <c r="PYB5" s="60"/>
      <c r="PYC5" s="60"/>
      <c r="PYD5" s="60"/>
      <c r="PYE5" s="60"/>
      <c r="PYF5" s="60"/>
      <c r="PYG5" s="60"/>
      <c r="PYH5" s="60"/>
      <c r="PYI5" s="60"/>
      <c r="PYJ5" s="60"/>
      <c r="PYK5" s="60"/>
      <c r="PYL5" s="60"/>
      <c r="PYM5" s="60"/>
      <c r="PYN5" s="60"/>
      <c r="PYO5" s="60"/>
      <c r="PYP5" s="60"/>
      <c r="PYQ5" s="60"/>
      <c r="PYR5" s="60"/>
      <c r="PYS5" s="60"/>
      <c r="PYT5" s="60"/>
      <c r="PYU5" s="60"/>
      <c r="PYV5" s="60"/>
      <c r="PYW5" s="60"/>
      <c r="PYX5" s="60"/>
      <c r="PYY5" s="60"/>
      <c r="PYZ5" s="60"/>
      <c r="PZA5" s="60"/>
      <c r="PZB5" s="60"/>
      <c r="PZC5" s="60"/>
      <c r="PZD5" s="60"/>
      <c r="PZE5" s="60"/>
      <c r="PZF5" s="60"/>
      <c r="PZG5" s="60"/>
      <c r="PZH5" s="60"/>
      <c r="PZI5" s="60"/>
      <c r="PZJ5" s="60"/>
      <c r="PZK5" s="60"/>
      <c r="PZL5" s="60"/>
      <c r="PZM5" s="60"/>
      <c r="PZN5" s="60"/>
      <c r="PZO5" s="60"/>
      <c r="PZP5" s="60"/>
      <c r="PZQ5" s="60"/>
      <c r="PZR5" s="60"/>
      <c r="PZS5" s="60"/>
      <c r="PZT5" s="60"/>
      <c r="PZU5" s="60"/>
      <c r="PZV5" s="60"/>
      <c r="PZW5" s="60"/>
      <c r="PZX5" s="60"/>
      <c r="PZY5" s="60"/>
      <c r="PZZ5" s="60"/>
      <c r="QAA5" s="60"/>
      <c r="QAB5" s="60"/>
      <c r="QAC5" s="60"/>
      <c r="QAD5" s="60"/>
      <c r="QAE5" s="60"/>
      <c r="QAF5" s="60"/>
      <c r="QAG5" s="60"/>
      <c r="QAH5" s="60"/>
      <c r="QAI5" s="60"/>
      <c r="QAJ5" s="60"/>
      <c r="QAK5" s="60"/>
      <c r="QAL5" s="60"/>
      <c r="QAM5" s="60"/>
      <c r="QAN5" s="60"/>
      <c r="QAO5" s="60"/>
      <c r="QAP5" s="60"/>
      <c r="QAQ5" s="60"/>
      <c r="QAR5" s="60"/>
      <c r="QAS5" s="60"/>
      <c r="QAT5" s="60"/>
      <c r="QAU5" s="60"/>
      <c r="QAV5" s="60"/>
      <c r="QAW5" s="60"/>
      <c r="QAX5" s="60"/>
      <c r="QAY5" s="60"/>
      <c r="QAZ5" s="60"/>
      <c r="QBA5" s="60"/>
      <c r="QBB5" s="60"/>
      <c r="QBC5" s="60"/>
      <c r="QBD5" s="60"/>
      <c r="QBE5" s="60"/>
      <c r="QBF5" s="60"/>
      <c r="QBG5" s="60"/>
      <c r="QBH5" s="60"/>
      <c r="QBI5" s="60"/>
      <c r="QBJ5" s="60"/>
      <c r="QBK5" s="60"/>
      <c r="QBL5" s="60"/>
      <c r="QBM5" s="60"/>
      <c r="QBN5" s="60"/>
      <c r="QBO5" s="60"/>
      <c r="QBP5" s="60"/>
      <c r="QBQ5" s="60"/>
      <c r="QBR5" s="60"/>
      <c r="QBS5" s="60"/>
      <c r="QBT5" s="60"/>
      <c r="QBU5" s="60"/>
      <c r="QBV5" s="60"/>
      <c r="QBW5" s="60"/>
      <c r="QBX5" s="60"/>
      <c r="QBY5" s="60"/>
      <c r="QBZ5" s="60"/>
      <c r="QCA5" s="60"/>
      <c r="QCB5" s="60"/>
      <c r="QCC5" s="60"/>
      <c r="QCD5" s="60"/>
      <c r="QCE5" s="60"/>
      <c r="QCF5" s="60"/>
      <c r="QCG5" s="60"/>
      <c r="QCH5" s="60"/>
      <c r="QCI5" s="60"/>
      <c r="QCJ5" s="60"/>
      <c r="QCK5" s="60"/>
      <c r="QCL5" s="60"/>
      <c r="QCM5" s="60"/>
      <c r="QCN5" s="60"/>
      <c r="QCO5" s="60"/>
      <c r="QCP5" s="60"/>
      <c r="QCQ5" s="60"/>
      <c r="QCR5" s="60"/>
      <c r="QCS5" s="60"/>
      <c r="QCT5" s="60"/>
      <c r="QCU5" s="60"/>
      <c r="QCV5" s="60"/>
      <c r="QCW5" s="60"/>
      <c r="QCX5" s="60"/>
      <c r="QCY5" s="60"/>
      <c r="QCZ5" s="60"/>
      <c r="QDA5" s="60"/>
      <c r="QDB5" s="60"/>
      <c r="QDC5" s="60"/>
      <c r="QDD5" s="60"/>
      <c r="QDE5" s="60"/>
      <c r="QDF5" s="60"/>
      <c r="QDG5" s="60"/>
      <c r="QDH5" s="60"/>
      <c r="QDI5" s="60"/>
      <c r="QDJ5" s="60"/>
      <c r="QDK5" s="60"/>
      <c r="QDL5" s="60"/>
      <c r="QDM5" s="60"/>
      <c r="QDN5" s="60"/>
      <c r="QDO5" s="60"/>
      <c r="QDP5" s="60"/>
      <c r="QDQ5" s="60"/>
      <c r="QDR5" s="60"/>
      <c r="QDS5" s="60"/>
      <c r="QDT5" s="60"/>
      <c r="QDU5" s="60"/>
      <c r="QDV5" s="60"/>
      <c r="QDW5" s="60"/>
      <c r="QDX5" s="60"/>
      <c r="QDY5" s="60"/>
      <c r="QDZ5" s="60"/>
      <c r="QEA5" s="60"/>
      <c r="QEB5" s="60"/>
      <c r="QEC5" s="60"/>
      <c r="QED5" s="60"/>
      <c r="QEE5" s="60"/>
      <c r="QEF5" s="60"/>
      <c r="QEG5" s="60"/>
      <c r="QEH5" s="60"/>
      <c r="QEI5" s="60"/>
      <c r="QEJ5" s="60"/>
      <c r="QEK5" s="60"/>
      <c r="QEL5" s="60"/>
      <c r="QEM5" s="60"/>
      <c r="QEN5" s="60"/>
      <c r="QEO5" s="60"/>
      <c r="QEP5" s="60"/>
      <c r="QEQ5" s="60"/>
      <c r="QER5" s="60"/>
      <c r="QES5" s="60"/>
      <c r="QET5" s="60"/>
      <c r="QEU5" s="60"/>
      <c r="QEV5" s="60"/>
      <c r="QEW5" s="60"/>
      <c r="QEX5" s="60"/>
      <c r="QEY5" s="60"/>
      <c r="QEZ5" s="60"/>
      <c r="QFA5" s="60"/>
      <c r="QFB5" s="60"/>
      <c r="QFC5" s="60"/>
      <c r="QFD5" s="60"/>
      <c r="QFE5" s="60"/>
      <c r="QFF5" s="60"/>
      <c r="QFG5" s="60"/>
      <c r="QFH5" s="60"/>
      <c r="QFI5" s="60"/>
      <c r="QFJ5" s="60"/>
      <c r="QFK5" s="60"/>
      <c r="QFL5" s="60"/>
      <c r="QFM5" s="60"/>
      <c r="QFN5" s="60"/>
      <c r="QFO5" s="60"/>
      <c r="QFP5" s="60"/>
      <c r="QFQ5" s="60"/>
      <c r="QFR5" s="60"/>
      <c r="QFS5" s="60"/>
      <c r="QFT5" s="60"/>
      <c r="QFU5" s="60"/>
      <c r="QFV5" s="60"/>
      <c r="QFW5" s="60"/>
      <c r="QFX5" s="60"/>
      <c r="QFY5" s="60"/>
      <c r="QFZ5" s="60"/>
      <c r="QGA5" s="60"/>
      <c r="QGB5" s="60"/>
      <c r="QGC5" s="60"/>
      <c r="QGD5" s="60"/>
      <c r="QGE5" s="60"/>
      <c r="QGF5" s="60"/>
      <c r="QGG5" s="60"/>
      <c r="QGH5" s="60"/>
      <c r="QGI5" s="60"/>
      <c r="QGJ5" s="60"/>
      <c r="QGK5" s="60"/>
      <c r="QGL5" s="60"/>
      <c r="QGM5" s="60"/>
      <c r="QGN5" s="60"/>
      <c r="QGO5" s="60"/>
      <c r="QGP5" s="60"/>
      <c r="QGQ5" s="60"/>
      <c r="QGR5" s="60"/>
      <c r="QGS5" s="60"/>
      <c r="QGT5" s="60"/>
      <c r="QGU5" s="60"/>
      <c r="QGV5" s="60"/>
      <c r="QGW5" s="60"/>
      <c r="QGX5" s="60"/>
      <c r="QGY5" s="60"/>
      <c r="QGZ5" s="60"/>
      <c r="QHA5" s="60"/>
      <c r="QHB5" s="60"/>
      <c r="QHC5" s="60"/>
      <c r="QHD5" s="60"/>
      <c r="QHE5" s="60"/>
      <c r="QHF5" s="60"/>
      <c r="QHG5" s="60"/>
      <c r="QHH5" s="60"/>
      <c r="QHI5" s="60"/>
      <c r="QHJ5" s="60"/>
      <c r="QHK5" s="60"/>
      <c r="QHL5" s="60"/>
      <c r="QHM5" s="60"/>
      <c r="QHN5" s="60"/>
      <c r="QHO5" s="60"/>
      <c r="QHP5" s="60"/>
      <c r="QHQ5" s="60"/>
      <c r="QHR5" s="60"/>
      <c r="QHS5" s="60"/>
      <c r="QHT5" s="60"/>
      <c r="QHU5" s="60"/>
      <c r="QHV5" s="60"/>
      <c r="QHW5" s="60"/>
      <c r="QHX5" s="60"/>
      <c r="QHY5" s="60"/>
      <c r="QHZ5" s="60"/>
      <c r="QIA5" s="60"/>
      <c r="QIB5" s="60"/>
      <c r="QIC5" s="60"/>
      <c r="QID5" s="60"/>
      <c r="QIE5" s="60"/>
      <c r="QIF5" s="60"/>
      <c r="QIG5" s="60"/>
      <c r="QIH5" s="60"/>
      <c r="QII5" s="60"/>
      <c r="QIJ5" s="60"/>
      <c r="QIK5" s="60"/>
      <c r="QIL5" s="60"/>
      <c r="QIM5" s="60"/>
      <c r="QIN5" s="60"/>
      <c r="QIO5" s="60"/>
      <c r="QIP5" s="60"/>
      <c r="QIQ5" s="60"/>
      <c r="QIR5" s="60"/>
      <c r="QIS5" s="60"/>
      <c r="QIT5" s="60"/>
      <c r="QIU5" s="60"/>
      <c r="QIV5" s="60"/>
      <c r="QIW5" s="60"/>
      <c r="QIX5" s="60"/>
      <c r="QIY5" s="60"/>
      <c r="QIZ5" s="60"/>
      <c r="QJA5" s="60"/>
      <c r="QJB5" s="60"/>
      <c r="QJC5" s="60"/>
      <c r="QJD5" s="60"/>
      <c r="QJE5" s="60"/>
      <c r="QJF5" s="60"/>
      <c r="QJG5" s="60"/>
      <c r="QJH5" s="60"/>
      <c r="QJI5" s="60"/>
      <c r="QJJ5" s="60"/>
      <c r="QJK5" s="60"/>
      <c r="QJL5" s="60"/>
      <c r="QJM5" s="60"/>
      <c r="QJN5" s="60"/>
      <c r="QJO5" s="60"/>
      <c r="QJP5" s="60"/>
      <c r="QJQ5" s="60"/>
      <c r="QJR5" s="60"/>
      <c r="QJS5" s="60"/>
      <c r="QJT5" s="60"/>
      <c r="QJU5" s="60"/>
      <c r="QJV5" s="60"/>
      <c r="QJW5" s="60"/>
      <c r="QJX5" s="60"/>
      <c r="QJY5" s="60"/>
      <c r="QJZ5" s="60"/>
      <c r="QKA5" s="60"/>
      <c r="QKB5" s="60"/>
      <c r="QKC5" s="60"/>
      <c r="QKD5" s="60"/>
      <c r="QKE5" s="60"/>
      <c r="QKF5" s="60"/>
      <c r="QKG5" s="60"/>
      <c r="QKH5" s="60"/>
      <c r="QKI5" s="60"/>
      <c r="QKJ5" s="60"/>
      <c r="QKK5" s="60"/>
      <c r="QKL5" s="60"/>
      <c r="QKM5" s="60"/>
      <c r="QKN5" s="60"/>
      <c r="QKO5" s="60"/>
      <c r="QKP5" s="60"/>
      <c r="QKQ5" s="60"/>
      <c r="QKR5" s="60"/>
      <c r="QKS5" s="60"/>
      <c r="QKT5" s="60"/>
      <c r="QKU5" s="60"/>
      <c r="QKV5" s="60"/>
      <c r="QKW5" s="60"/>
      <c r="QKX5" s="60"/>
      <c r="QKY5" s="60"/>
      <c r="QKZ5" s="60"/>
      <c r="QLA5" s="60"/>
      <c r="QLB5" s="60"/>
      <c r="QLC5" s="60"/>
      <c r="QLD5" s="60"/>
      <c r="QLE5" s="60"/>
      <c r="QLF5" s="60"/>
      <c r="QLG5" s="60"/>
      <c r="QLH5" s="60"/>
      <c r="QLI5" s="60"/>
      <c r="QLJ5" s="60"/>
      <c r="QLK5" s="60"/>
      <c r="QLL5" s="60"/>
      <c r="QLM5" s="60"/>
      <c r="QLN5" s="60"/>
      <c r="QLO5" s="60"/>
      <c r="QLP5" s="60"/>
      <c r="QLQ5" s="60"/>
      <c r="QLR5" s="60"/>
      <c r="QLS5" s="60"/>
      <c r="QLT5" s="60"/>
      <c r="QLU5" s="60"/>
      <c r="QLV5" s="60"/>
      <c r="QLW5" s="60"/>
      <c r="QLX5" s="60"/>
      <c r="QLY5" s="60"/>
      <c r="QLZ5" s="60"/>
      <c r="QMA5" s="60"/>
      <c r="QMB5" s="60"/>
      <c r="QMC5" s="60"/>
      <c r="QMD5" s="60"/>
      <c r="QME5" s="60"/>
      <c r="QMF5" s="60"/>
      <c r="QMG5" s="60"/>
      <c r="QMH5" s="60"/>
      <c r="QMI5" s="60"/>
      <c r="QMJ5" s="60"/>
      <c r="QMK5" s="60"/>
      <c r="QML5" s="60"/>
      <c r="QMM5" s="60"/>
      <c r="QMN5" s="60"/>
      <c r="QMO5" s="60"/>
      <c r="QMP5" s="60"/>
      <c r="QMQ5" s="60"/>
      <c r="QMR5" s="60"/>
      <c r="QMS5" s="60"/>
      <c r="QMT5" s="60"/>
      <c r="QMU5" s="60"/>
      <c r="QMV5" s="60"/>
      <c r="QMW5" s="60"/>
      <c r="QMX5" s="60"/>
      <c r="QMY5" s="60"/>
      <c r="QMZ5" s="60"/>
      <c r="QNA5" s="60"/>
      <c r="QNB5" s="60"/>
      <c r="QNC5" s="60"/>
      <c r="QND5" s="60"/>
      <c r="QNE5" s="60"/>
      <c r="QNF5" s="60"/>
      <c r="QNG5" s="60"/>
      <c r="QNH5" s="60"/>
      <c r="QNI5" s="60"/>
      <c r="QNJ5" s="60"/>
      <c r="QNK5" s="60"/>
      <c r="QNL5" s="60"/>
      <c r="QNM5" s="60"/>
      <c r="QNN5" s="60"/>
      <c r="QNO5" s="60"/>
      <c r="QNP5" s="60"/>
      <c r="QNQ5" s="60"/>
      <c r="QNR5" s="60"/>
      <c r="QNS5" s="60"/>
      <c r="QNT5" s="60"/>
      <c r="QNU5" s="60"/>
      <c r="QNV5" s="60"/>
      <c r="QNW5" s="60"/>
      <c r="QNX5" s="60"/>
      <c r="QNY5" s="60"/>
      <c r="QNZ5" s="60"/>
      <c r="QOA5" s="60"/>
      <c r="QOB5" s="60"/>
      <c r="QOC5" s="60"/>
      <c r="QOD5" s="60"/>
      <c r="QOE5" s="60"/>
      <c r="QOF5" s="60"/>
      <c r="QOG5" s="60"/>
      <c r="QOH5" s="60"/>
      <c r="QOI5" s="60"/>
      <c r="QOJ5" s="60"/>
      <c r="QOK5" s="60"/>
      <c r="QOL5" s="60"/>
      <c r="QOM5" s="60"/>
      <c r="QON5" s="60"/>
      <c r="QOO5" s="60"/>
      <c r="QOP5" s="60"/>
      <c r="QOQ5" s="60"/>
      <c r="QOR5" s="60"/>
      <c r="QOS5" s="60"/>
      <c r="QOT5" s="60"/>
      <c r="QOU5" s="60"/>
      <c r="QOV5" s="60"/>
      <c r="QOW5" s="60"/>
      <c r="QOX5" s="60"/>
      <c r="QOY5" s="60"/>
      <c r="QOZ5" s="60"/>
      <c r="QPA5" s="60"/>
      <c r="QPB5" s="60"/>
      <c r="QPC5" s="60"/>
      <c r="QPD5" s="60"/>
      <c r="QPE5" s="60"/>
      <c r="QPF5" s="60"/>
      <c r="QPG5" s="60"/>
      <c r="QPH5" s="60"/>
      <c r="QPI5" s="60"/>
      <c r="QPJ5" s="60"/>
      <c r="QPK5" s="60"/>
      <c r="QPL5" s="60"/>
      <c r="QPM5" s="60"/>
      <c r="QPN5" s="60"/>
      <c r="QPO5" s="60"/>
      <c r="QPP5" s="60"/>
      <c r="QPQ5" s="60"/>
      <c r="QPR5" s="60"/>
      <c r="QPS5" s="60"/>
      <c r="QPT5" s="60"/>
      <c r="QPU5" s="60"/>
      <c r="QPV5" s="60"/>
      <c r="QPW5" s="60"/>
      <c r="QPX5" s="60"/>
      <c r="QPY5" s="60"/>
      <c r="QPZ5" s="60"/>
      <c r="QQA5" s="60"/>
      <c r="QQB5" s="60"/>
      <c r="QQC5" s="60"/>
      <c r="QQD5" s="60"/>
      <c r="QQE5" s="60"/>
      <c r="QQF5" s="60"/>
      <c r="QQG5" s="60"/>
      <c r="QQH5" s="60"/>
      <c r="QQI5" s="60"/>
      <c r="QQJ5" s="60"/>
      <c r="QQK5" s="60"/>
      <c r="QQL5" s="60"/>
      <c r="QQM5" s="60"/>
      <c r="QQN5" s="60"/>
      <c r="QQO5" s="60"/>
      <c r="QQP5" s="60"/>
      <c r="QQQ5" s="60"/>
      <c r="QQR5" s="60"/>
      <c r="QQS5" s="60"/>
      <c r="QQT5" s="60"/>
      <c r="QQU5" s="60"/>
      <c r="QQV5" s="60"/>
      <c r="QQW5" s="60"/>
      <c r="QQX5" s="60"/>
      <c r="QQY5" s="60"/>
      <c r="QQZ5" s="60"/>
      <c r="QRA5" s="60"/>
      <c r="QRB5" s="60"/>
      <c r="QRC5" s="60"/>
      <c r="QRD5" s="60"/>
      <c r="QRE5" s="60"/>
      <c r="QRF5" s="60"/>
      <c r="QRG5" s="60"/>
      <c r="QRH5" s="60"/>
      <c r="QRI5" s="60"/>
      <c r="QRJ5" s="60"/>
      <c r="QRK5" s="60"/>
      <c r="QRL5" s="60"/>
      <c r="QRM5" s="60"/>
      <c r="QRN5" s="60"/>
      <c r="QRO5" s="60"/>
      <c r="QRP5" s="60"/>
      <c r="QRQ5" s="60"/>
      <c r="QRR5" s="60"/>
      <c r="QRS5" s="60"/>
      <c r="QRT5" s="60"/>
      <c r="QRU5" s="60"/>
      <c r="QRV5" s="60"/>
      <c r="QRW5" s="60"/>
      <c r="QRX5" s="60"/>
      <c r="QRY5" s="60"/>
      <c r="QRZ5" s="60"/>
      <c r="QSA5" s="60"/>
      <c r="QSB5" s="60"/>
      <c r="QSC5" s="60"/>
      <c r="QSD5" s="60"/>
      <c r="QSE5" s="60"/>
      <c r="QSF5" s="60"/>
      <c r="QSG5" s="60"/>
      <c r="QSH5" s="60"/>
      <c r="QSI5" s="60"/>
      <c r="QSJ5" s="60"/>
      <c r="QSK5" s="60"/>
      <c r="QSL5" s="60"/>
      <c r="QSM5" s="60"/>
      <c r="QSN5" s="60"/>
      <c r="QSO5" s="60"/>
      <c r="QSP5" s="60"/>
      <c r="QSQ5" s="60"/>
      <c r="QSR5" s="60"/>
      <c r="QSS5" s="60"/>
      <c r="QST5" s="60"/>
      <c r="QSU5" s="60"/>
      <c r="QSV5" s="60"/>
      <c r="QSW5" s="60"/>
      <c r="QSX5" s="60"/>
      <c r="QSY5" s="60"/>
      <c r="QSZ5" s="60"/>
      <c r="QTA5" s="60"/>
      <c r="QTB5" s="60"/>
      <c r="QTC5" s="60"/>
      <c r="QTD5" s="60"/>
      <c r="QTE5" s="60"/>
      <c r="QTF5" s="60"/>
      <c r="QTG5" s="60"/>
      <c r="QTH5" s="60"/>
      <c r="QTI5" s="60"/>
      <c r="QTJ5" s="60"/>
      <c r="QTK5" s="60"/>
      <c r="QTL5" s="60"/>
      <c r="QTM5" s="60"/>
      <c r="QTN5" s="60"/>
      <c r="QTO5" s="60"/>
      <c r="QTP5" s="60"/>
      <c r="QTQ5" s="60"/>
      <c r="QTR5" s="60"/>
      <c r="QTS5" s="60"/>
      <c r="QTT5" s="60"/>
      <c r="QTU5" s="60"/>
      <c r="QTV5" s="60"/>
      <c r="QTW5" s="60"/>
      <c r="QTX5" s="60"/>
      <c r="QTY5" s="60"/>
      <c r="QTZ5" s="60"/>
      <c r="QUA5" s="60"/>
      <c r="QUB5" s="60"/>
      <c r="QUC5" s="60"/>
      <c r="QUD5" s="60"/>
      <c r="QUE5" s="60"/>
      <c r="QUF5" s="60"/>
      <c r="QUG5" s="60"/>
      <c r="QUH5" s="60"/>
      <c r="QUI5" s="60"/>
      <c r="QUJ5" s="60"/>
      <c r="QUK5" s="60"/>
      <c r="QUL5" s="60"/>
      <c r="QUM5" s="60"/>
      <c r="QUN5" s="60"/>
      <c r="QUO5" s="60"/>
      <c r="QUP5" s="60"/>
      <c r="QUQ5" s="60"/>
      <c r="QUR5" s="60"/>
      <c r="QUS5" s="60"/>
      <c r="QUT5" s="60"/>
      <c r="QUU5" s="60"/>
      <c r="QUV5" s="60"/>
      <c r="QUW5" s="60"/>
      <c r="QUX5" s="60"/>
      <c r="QUY5" s="60"/>
      <c r="QUZ5" s="60"/>
      <c r="QVA5" s="60"/>
      <c r="QVB5" s="60"/>
      <c r="QVC5" s="60"/>
      <c r="QVD5" s="60"/>
      <c r="QVE5" s="60"/>
      <c r="QVF5" s="60"/>
      <c r="QVG5" s="60"/>
      <c r="QVH5" s="60"/>
      <c r="QVI5" s="60"/>
      <c r="QVJ5" s="60"/>
      <c r="QVK5" s="60"/>
      <c r="QVL5" s="60"/>
      <c r="QVM5" s="60"/>
      <c r="QVN5" s="60"/>
      <c r="QVO5" s="60"/>
      <c r="QVP5" s="60"/>
      <c r="QVQ5" s="60"/>
      <c r="QVR5" s="60"/>
      <c r="QVS5" s="60"/>
      <c r="QVT5" s="60"/>
      <c r="QVU5" s="60"/>
      <c r="QVV5" s="60"/>
      <c r="QVW5" s="60"/>
      <c r="QVX5" s="60"/>
      <c r="QVY5" s="60"/>
      <c r="QVZ5" s="60"/>
      <c r="QWA5" s="60"/>
      <c r="QWB5" s="60"/>
      <c r="QWC5" s="60"/>
      <c r="QWD5" s="60"/>
      <c r="QWE5" s="60"/>
      <c r="QWF5" s="60"/>
      <c r="QWG5" s="60"/>
      <c r="QWH5" s="60"/>
      <c r="QWI5" s="60"/>
      <c r="QWJ5" s="60"/>
      <c r="QWK5" s="60"/>
      <c r="QWL5" s="60"/>
      <c r="QWM5" s="60"/>
      <c r="QWN5" s="60"/>
      <c r="QWO5" s="60"/>
      <c r="QWP5" s="60"/>
      <c r="QWQ5" s="60"/>
      <c r="QWR5" s="60"/>
      <c r="QWS5" s="60"/>
      <c r="QWT5" s="60"/>
      <c r="QWU5" s="60"/>
      <c r="QWV5" s="60"/>
      <c r="QWW5" s="60"/>
      <c r="QWX5" s="60"/>
      <c r="QWY5" s="60"/>
      <c r="QWZ5" s="60"/>
      <c r="QXA5" s="60"/>
      <c r="QXB5" s="60"/>
      <c r="QXC5" s="60"/>
      <c r="QXD5" s="60"/>
      <c r="QXE5" s="60"/>
      <c r="QXF5" s="60"/>
      <c r="QXG5" s="60"/>
      <c r="QXH5" s="60"/>
      <c r="QXI5" s="60"/>
      <c r="QXJ5" s="60"/>
      <c r="QXK5" s="60"/>
      <c r="QXL5" s="60"/>
      <c r="QXM5" s="60"/>
      <c r="QXN5" s="60"/>
      <c r="QXO5" s="60"/>
      <c r="QXP5" s="60"/>
      <c r="QXQ5" s="60"/>
      <c r="QXR5" s="60"/>
      <c r="QXS5" s="60"/>
      <c r="QXT5" s="60"/>
      <c r="QXU5" s="60"/>
      <c r="QXV5" s="60"/>
      <c r="QXW5" s="60"/>
      <c r="QXX5" s="60"/>
      <c r="QXY5" s="60"/>
      <c r="QXZ5" s="60"/>
      <c r="QYA5" s="60"/>
      <c r="QYB5" s="60"/>
      <c r="QYC5" s="60"/>
      <c r="QYD5" s="60"/>
      <c r="QYE5" s="60"/>
      <c r="QYF5" s="60"/>
      <c r="QYG5" s="60"/>
      <c r="QYH5" s="60"/>
      <c r="QYI5" s="60"/>
      <c r="QYJ5" s="60"/>
      <c r="QYK5" s="60"/>
      <c r="QYL5" s="60"/>
      <c r="QYM5" s="60"/>
      <c r="QYN5" s="60"/>
      <c r="QYO5" s="60"/>
      <c r="QYP5" s="60"/>
      <c r="QYQ5" s="60"/>
      <c r="QYR5" s="60"/>
      <c r="QYS5" s="60"/>
      <c r="QYT5" s="60"/>
      <c r="QYU5" s="60"/>
      <c r="QYV5" s="60"/>
      <c r="QYW5" s="60"/>
      <c r="QYX5" s="60"/>
      <c r="QYY5" s="60"/>
      <c r="QYZ5" s="60"/>
      <c r="QZA5" s="60"/>
      <c r="QZB5" s="60"/>
      <c r="QZC5" s="60"/>
      <c r="QZD5" s="60"/>
      <c r="QZE5" s="60"/>
      <c r="QZF5" s="60"/>
      <c r="QZG5" s="60"/>
      <c r="QZH5" s="60"/>
      <c r="QZI5" s="60"/>
      <c r="QZJ5" s="60"/>
      <c r="QZK5" s="60"/>
      <c r="QZL5" s="60"/>
      <c r="QZM5" s="60"/>
      <c r="QZN5" s="60"/>
      <c r="QZO5" s="60"/>
      <c r="QZP5" s="60"/>
      <c r="QZQ5" s="60"/>
      <c r="QZR5" s="60"/>
      <c r="QZS5" s="60"/>
      <c r="QZT5" s="60"/>
      <c r="QZU5" s="60"/>
      <c r="QZV5" s="60"/>
      <c r="QZW5" s="60"/>
      <c r="QZX5" s="60"/>
      <c r="QZY5" s="60"/>
      <c r="QZZ5" s="60"/>
      <c r="RAA5" s="60"/>
      <c r="RAB5" s="60"/>
      <c r="RAC5" s="60"/>
      <c r="RAD5" s="60"/>
      <c r="RAE5" s="60"/>
      <c r="RAF5" s="60"/>
      <c r="RAG5" s="60"/>
      <c r="RAH5" s="60"/>
      <c r="RAI5" s="60"/>
      <c r="RAJ5" s="60"/>
      <c r="RAK5" s="60"/>
      <c r="RAL5" s="60"/>
      <c r="RAM5" s="60"/>
      <c r="RAN5" s="60"/>
      <c r="RAO5" s="60"/>
      <c r="RAP5" s="60"/>
      <c r="RAQ5" s="60"/>
      <c r="RAR5" s="60"/>
      <c r="RAS5" s="60"/>
      <c r="RAT5" s="60"/>
      <c r="RAU5" s="60"/>
      <c r="RAV5" s="60"/>
      <c r="RAW5" s="60"/>
      <c r="RAX5" s="60"/>
      <c r="RAY5" s="60"/>
      <c r="RAZ5" s="60"/>
      <c r="RBA5" s="60"/>
      <c r="RBB5" s="60"/>
      <c r="RBC5" s="60"/>
      <c r="RBD5" s="60"/>
      <c r="RBE5" s="60"/>
      <c r="RBF5" s="60"/>
      <c r="RBG5" s="60"/>
      <c r="RBH5" s="60"/>
      <c r="RBI5" s="60"/>
      <c r="RBJ5" s="60"/>
      <c r="RBK5" s="60"/>
      <c r="RBL5" s="60"/>
      <c r="RBM5" s="60"/>
      <c r="RBN5" s="60"/>
      <c r="RBO5" s="60"/>
      <c r="RBP5" s="60"/>
      <c r="RBQ5" s="60"/>
      <c r="RBR5" s="60"/>
      <c r="RBS5" s="60"/>
      <c r="RBT5" s="60"/>
      <c r="RBU5" s="60"/>
      <c r="RBV5" s="60"/>
      <c r="RBW5" s="60"/>
      <c r="RBX5" s="60"/>
      <c r="RBY5" s="60"/>
      <c r="RBZ5" s="60"/>
      <c r="RCA5" s="60"/>
      <c r="RCB5" s="60"/>
      <c r="RCC5" s="60"/>
      <c r="RCD5" s="60"/>
      <c r="RCE5" s="60"/>
      <c r="RCF5" s="60"/>
      <c r="RCG5" s="60"/>
      <c r="RCH5" s="60"/>
      <c r="RCI5" s="60"/>
      <c r="RCJ5" s="60"/>
      <c r="RCK5" s="60"/>
      <c r="RCL5" s="60"/>
      <c r="RCM5" s="60"/>
      <c r="RCN5" s="60"/>
      <c r="RCO5" s="60"/>
      <c r="RCP5" s="60"/>
      <c r="RCQ5" s="60"/>
      <c r="RCR5" s="60"/>
      <c r="RCS5" s="60"/>
      <c r="RCT5" s="60"/>
      <c r="RCU5" s="60"/>
      <c r="RCV5" s="60"/>
      <c r="RCW5" s="60"/>
      <c r="RCX5" s="60"/>
      <c r="RCY5" s="60"/>
      <c r="RCZ5" s="60"/>
      <c r="RDA5" s="60"/>
      <c r="RDB5" s="60"/>
      <c r="RDC5" s="60"/>
      <c r="RDD5" s="60"/>
      <c r="RDE5" s="60"/>
      <c r="RDF5" s="60"/>
      <c r="RDG5" s="60"/>
      <c r="RDH5" s="60"/>
      <c r="RDI5" s="60"/>
      <c r="RDJ5" s="60"/>
      <c r="RDK5" s="60"/>
      <c r="RDL5" s="60"/>
      <c r="RDM5" s="60"/>
      <c r="RDN5" s="60"/>
      <c r="RDO5" s="60"/>
      <c r="RDP5" s="60"/>
      <c r="RDQ5" s="60"/>
      <c r="RDR5" s="60"/>
      <c r="RDS5" s="60"/>
      <c r="RDT5" s="60"/>
      <c r="RDU5" s="60"/>
      <c r="RDV5" s="60"/>
      <c r="RDW5" s="60"/>
      <c r="RDX5" s="60"/>
      <c r="RDY5" s="60"/>
      <c r="RDZ5" s="60"/>
      <c r="REA5" s="60"/>
      <c r="REB5" s="60"/>
      <c r="REC5" s="60"/>
      <c r="RED5" s="60"/>
      <c r="REE5" s="60"/>
      <c r="REF5" s="60"/>
      <c r="REG5" s="60"/>
      <c r="REH5" s="60"/>
      <c r="REI5" s="60"/>
      <c r="REJ5" s="60"/>
      <c r="REK5" s="60"/>
      <c r="REL5" s="60"/>
      <c r="REM5" s="60"/>
      <c r="REN5" s="60"/>
      <c r="REO5" s="60"/>
      <c r="REP5" s="60"/>
      <c r="REQ5" s="60"/>
      <c r="RER5" s="60"/>
      <c r="RES5" s="60"/>
      <c r="RET5" s="60"/>
      <c r="REU5" s="60"/>
      <c r="REV5" s="60"/>
      <c r="REW5" s="60"/>
      <c r="REX5" s="60"/>
      <c r="REY5" s="60"/>
      <c r="REZ5" s="60"/>
      <c r="RFA5" s="60"/>
      <c r="RFB5" s="60"/>
      <c r="RFC5" s="60"/>
      <c r="RFD5" s="60"/>
      <c r="RFE5" s="60"/>
      <c r="RFF5" s="60"/>
      <c r="RFG5" s="60"/>
      <c r="RFH5" s="60"/>
      <c r="RFI5" s="60"/>
      <c r="RFJ5" s="60"/>
      <c r="RFK5" s="60"/>
      <c r="RFL5" s="60"/>
      <c r="RFM5" s="60"/>
      <c r="RFN5" s="60"/>
      <c r="RFO5" s="60"/>
      <c r="RFP5" s="60"/>
      <c r="RFQ5" s="60"/>
      <c r="RFR5" s="60"/>
      <c r="RFS5" s="60"/>
      <c r="RFT5" s="60"/>
      <c r="RFU5" s="60"/>
      <c r="RFV5" s="60"/>
      <c r="RFW5" s="60"/>
      <c r="RFX5" s="60"/>
      <c r="RFY5" s="60"/>
      <c r="RFZ5" s="60"/>
      <c r="RGA5" s="60"/>
      <c r="RGB5" s="60"/>
      <c r="RGC5" s="60"/>
      <c r="RGD5" s="60"/>
      <c r="RGE5" s="60"/>
      <c r="RGF5" s="60"/>
      <c r="RGG5" s="60"/>
      <c r="RGH5" s="60"/>
      <c r="RGI5" s="60"/>
      <c r="RGJ5" s="60"/>
      <c r="RGK5" s="60"/>
      <c r="RGL5" s="60"/>
      <c r="RGM5" s="60"/>
      <c r="RGN5" s="60"/>
      <c r="RGO5" s="60"/>
      <c r="RGP5" s="60"/>
      <c r="RGQ5" s="60"/>
      <c r="RGR5" s="60"/>
      <c r="RGS5" s="60"/>
      <c r="RGT5" s="60"/>
      <c r="RGU5" s="60"/>
      <c r="RGV5" s="60"/>
      <c r="RGW5" s="60"/>
      <c r="RGX5" s="60"/>
      <c r="RGY5" s="60"/>
      <c r="RGZ5" s="60"/>
      <c r="RHA5" s="60"/>
      <c r="RHB5" s="60"/>
      <c r="RHC5" s="60"/>
      <c r="RHD5" s="60"/>
      <c r="RHE5" s="60"/>
      <c r="RHF5" s="60"/>
      <c r="RHG5" s="60"/>
      <c r="RHH5" s="60"/>
      <c r="RHI5" s="60"/>
      <c r="RHJ5" s="60"/>
      <c r="RHK5" s="60"/>
      <c r="RHL5" s="60"/>
      <c r="RHM5" s="60"/>
      <c r="RHN5" s="60"/>
      <c r="RHO5" s="60"/>
      <c r="RHP5" s="60"/>
      <c r="RHQ5" s="60"/>
      <c r="RHR5" s="60"/>
      <c r="RHS5" s="60"/>
      <c r="RHT5" s="60"/>
      <c r="RHU5" s="60"/>
      <c r="RHV5" s="60"/>
      <c r="RHW5" s="60"/>
      <c r="RHX5" s="60"/>
      <c r="RHY5" s="60"/>
      <c r="RHZ5" s="60"/>
      <c r="RIA5" s="60"/>
      <c r="RIB5" s="60"/>
      <c r="RIC5" s="60"/>
      <c r="RID5" s="60"/>
      <c r="RIE5" s="60"/>
      <c r="RIF5" s="60"/>
      <c r="RIG5" s="60"/>
      <c r="RIH5" s="60"/>
      <c r="RII5" s="60"/>
      <c r="RIJ5" s="60"/>
      <c r="RIK5" s="60"/>
      <c r="RIL5" s="60"/>
      <c r="RIM5" s="60"/>
      <c r="RIN5" s="60"/>
      <c r="RIO5" s="60"/>
      <c r="RIP5" s="60"/>
      <c r="RIQ5" s="60"/>
      <c r="RIR5" s="60"/>
      <c r="RIS5" s="60"/>
      <c r="RIT5" s="60"/>
      <c r="RIU5" s="60"/>
      <c r="RIV5" s="60"/>
      <c r="RIW5" s="60"/>
      <c r="RIX5" s="60"/>
      <c r="RIY5" s="60"/>
      <c r="RIZ5" s="60"/>
      <c r="RJA5" s="60"/>
      <c r="RJB5" s="60"/>
      <c r="RJC5" s="60"/>
      <c r="RJD5" s="60"/>
      <c r="RJE5" s="60"/>
      <c r="RJF5" s="60"/>
      <c r="RJG5" s="60"/>
      <c r="RJH5" s="60"/>
      <c r="RJI5" s="60"/>
      <c r="RJJ5" s="60"/>
      <c r="RJK5" s="60"/>
      <c r="RJL5" s="60"/>
      <c r="RJM5" s="60"/>
      <c r="RJN5" s="60"/>
      <c r="RJO5" s="60"/>
      <c r="RJP5" s="60"/>
      <c r="RJQ5" s="60"/>
      <c r="RJR5" s="60"/>
      <c r="RJS5" s="60"/>
      <c r="RJT5" s="60"/>
      <c r="RJU5" s="60"/>
      <c r="RJV5" s="60"/>
      <c r="RJW5" s="60"/>
      <c r="RJX5" s="60"/>
      <c r="RJY5" s="60"/>
      <c r="RJZ5" s="60"/>
      <c r="RKA5" s="60"/>
      <c r="RKB5" s="60"/>
      <c r="RKC5" s="60"/>
      <c r="RKD5" s="60"/>
      <c r="RKE5" s="60"/>
      <c r="RKF5" s="60"/>
      <c r="RKG5" s="60"/>
      <c r="RKH5" s="60"/>
      <c r="RKI5" s="60"/>
      <c r="RKJ5" s="60"/>
      <c r="RKK5" s="60"/>
      <c r="RKL5" s="60"/>
      <c r="RKM5" s="60"/>
      <c r="RKN5" s="60"/>
      <c r="RKO5" s="60"/>
      <c r="RKP5" s="60"/>
      <c r="RKQ5" s="60"/>
      <c r="RKR5" s="60"/>
      <c r="RKS5" s="60"/>
      <c r="RKT5" s="60"/>
      <c r="RKU5" s="60"/>
      <c r="RKV5" s="60"/>
      <c r="RKW5" s="60"/>
      <c r="RKX5" s="60"/>
      <c r="RKY5" s="60"/>
      <c r="RKZ5" s="60"/>
      <c r="RLA5" s="60"/>
      <c r="RLB5" s="60"/>
      <c r="RLC5" s="60"/>
      <c r="RLD5" s="60"/>
      <c r="RLE5" s="60"/>
      <c r="RLF5" s="60"/>
      <c r="RLG5" s="60"/>
      <c r="RLH5" s="60"/>
      <c r="RLI5" s="60"/>
      <c r="RLJ5" s="60"/>
      <c r="RLK5" s="60"/>
      <c r="RLL5" s="60"/>
      <c r="RLM5" s="60"/>
      <c r="RLN5" s="60"/>
      <c r="RLO5" s="60"/>
      <c r="RLP5" s="60"/>
      <c r="RLQ5" s="60"/>
      <c r="RLR5" s="60"/>
      <c r="RLS5" s="60"/>
      <c r="RLT5" s="60"/>
      <c r="RLU5" s="60"/>
      <c r="RLV5" s="60"/>
      <c r="RLW5" s="60"/>
      <c r="RLX5" s="60"/>
      <c r="RLY5" s="60"/>
      <c r="RLZ5" s="60"/>
      <c r="RMA5" s="60"/>
      <c r="RMB5" s="60"/>
      <c r="RMC5" s="60"/>
      <c r="RMD5" s="60"/>
      <c r="RME5" s="60"/>
      <c r="RMF5" s="60"/>
      <c r="RMG5" s="60"/>
      <c r="RMH5" s="60"/>
      <c r="RMI5" s="60"/>
      <c r="RMJ5" s="60"/>
      <c r="RMK5" s="60"/>
      <c r="RML5" s="60"/>
      <c r="RMM5" s="60"/>
      <c r="RMN5" s="60"/>
      <c r="RMO5" s="60"/>
      <c r="RMP5" s="60"/>
      <c r="RMQ5" s="60"/>
      <c r="RMR5" s="60"/>
      <c r="RMS5" s="60"/>
      <c r="RMT5" s="60"/>
      <c r="RMU5" s="60"/>
      <c r="RMV5" s="60"/>
      <c r="RMW5" s="60"/>
      <c r="RMX5" s="60"/>
      <c r="RMY5" s="60"/>
      <c r="RMZ5" s="60"/>
      <c r="RNA5" s="60"/>
      <c r="RNB5" s="60"/>
      <c r="RNC5" s="60"/>
      <c r="RND5" s="60"/>
      <c r="RNE5" s="60"/>
      <c r="RNF5" s="60"/>
      <c r="RNG5" s="60"/>
      <c r="RNH5" s="60"/>
      <c r="RNI5" s="60"/>
      <c r="RNJ5" s="60"/>
      <c r="RNK5" s="60"/>
      <c r="RNL5" s="60"/>
      <c r="RNM5" s="60"/>
      <c r="RNN5" s="60"/>
      <c r="RNO5" s="60"/>
      <c r="RNP5" s="60"/>
      <c r="RNQ5" s="60"/>
      <c r="RNR5" s="60"/>
      <c r="RNS5" s="60"/>
      <c r="RNT5" s="60"/>
      <c r="RNU5" s="60"/>
      <c r="RNV5" s="60"/>
      <c r="RNW5" s="60"/>
      <c r="RNX5" s="60"/>
      <c r="RNY5" s="60"/>
      <c r="RNZ5" s="60"/>
      <c r="ROA5" s="60"/>
      <c r="ROB5" s="60"/>
      <c r="ROC5" s="60"/>
      <c r="ROD5" s="60"/>
      <c r="ROE5" s="60"/>
      <c r="ROF5" s="60"/>
      <c r="ROG5" s="60"/>
      <c r="ROH5" s="60"/>
      <c r="ROI5" s="60"/>
      <c r="ROJ5" s="60"/>
      <c r="ROK5" s="60"/>
      <c r="ROL5" s="60"/>
      <c r="ROM5" s="60"/>
      <c r="RON5" s="60"/>
      <c r="ROO5" s="60"/>
      <c r="ROP5" s="60"/>
      <c r="ROQ5" s="60"/>
      <c r="ROR5" s="60"/>
      <c r="ROS5" s="60"/>
      <c r="ROT5" s="60"/>
      <c r="ROU5" s="60"/>
      <c r="ROV5" s="60"/>
      <c r="ROW5" s="60"/>
      <c r="ROX5" s="60"/>
      <c r="ROY5" s="60"/>
      <c r="ROZ5" s="60"/>
      <c r="RPA5" s="60"/>
      <c r="RPB5" s="60"/>
      <c r="RPC5" s="60"/>
      <c r="RPD5" s="60"/>
      <c r="RPE5" s="60"/>
      <c r="RPF5" s="60"/>
      <c r="RPG5" s="60"/>
      <c r="RPH5" s="60"/>
      <c r="RPI5" s="60"/>
      <c r="RPJ5" s="60"/>
      <c r="RPK5" s="60"/>
      <c r="RPL5" s="60"/>
      <c r="RPM5" s="60"/>
      <c r="RPN5" s="60"/>
      <c r="RPO5" s="60"/>
      <c r="RPP5" s="60"/>
      <c r="RPQ5" s="60"/>
      <c r="RPR5" s="60"/>
      <c r="RPS5" s="60"/>
      <c r="RPT5" s="60"/>
      <c r="RPU5" s="60"/>
      <c r="RPV5" s="60"/>
      <c r="RPW5" s="60"/>
      <c r="RPX5" s="60"/>
      <c r="RPY5" s="60"/>
      <c r="RPZ5" s="60"/>
      <c r="RQA5" s="60"/>
      <c r="RQB5" s="60"/>
      <c r="RQC5" s="60"/>
      <c r="RQD5" s="60"/>
      <c r="RQE5" s="60"/>
      <c r="RQF5" s="60"/>
      <c r="RQG5" s="60"/>
      <c r="RQH5" s="60"/>
      <c r="RQI5" s="60"/>
      <c r="RQJ5" s="60"/>
      <c r="RQK5" s="60"/>
      <c r="RQL5" s="60"/>
      <c r="RQM5" s="60"/>
      <c r="RQN5" s="60"/>
      <c r="RQO5" s="60"/>
      <c r="RQP5" s="60"/>
      <c r="RQQ5" s="60"/>
      <c r="RQR5" s="60"/>
      <c r="RQS5" s="60"/>
      <c r="RQT5" s="60"/>
      <c r="RQU5" s="60"/>
      <c r="RQV5" s="60"/>
      <c r="RQW5" s="60"/>
      <c r="RQX5" s="60"/>
      <c r="RQY5" s="60"/>
      <c r="RQZ5" s="60"/>
      <c r="RRA5" s="60"/>
      <c r="RRB5" s="60"/>
      <c r="RRC5" s="60"/>
      <c r="RRD5" s="60"/>
      <c r="RRE5" s="60"/>
      <c r="RRF5" s="60"/>
      <c r="RRG5" s="60"/>
      <c r="RRH5" s="60"/>
      <c r="RRI5" s="60"/>
      <c r="RRJ5" s="60"/>
      <c r="RRK5" s="60"/>
      <c r="RRL5" s="60"/>
      <c r="RRM5" s="60"/>
      <c r="RRN5" s="60"/>
      <c r="RRO5" s="60"/>
      <c r="RRP5" s="60"/>
      <c r="RRQ5" s="60"/>
      <c r="RRR5" s="60"/>
      <c r="RRS5" s="60"/>
      <c r="RRT5" s="60"/>
      <c r="RRU5" s="60"/>
      <c r="RRV5" s="60"/>
      <c r="RRW5" s="60"/>
      <c r="RRX5" s="60"/>
      <c r="RRY5" s="60"/>
      <c r="RRZ5" s="60"/>
      <c r="RSA5" s="60"/>
      <c r="RSB5" s="60"/>
      <c r="RSC5" s="60"/>
      <c r="RSD5" s="60"/>
      <c r="RSE5" s="60"/>
      <c r="RSF5" s="60"/>
      <c r="RSG5" s="60"/>
      <c r="RSH5" s="60"/>
      <c r="RSI5" s="60"/>
      <c r="RSJ5" s="60"/>
      <c r="RSK5" s="60"/>
      <c r="RSL5" s="60"/>
      <c r="RSM5" s="60"/>
      <c r="RSN5" s="60"/>
      <c r="RSO5" s="60"/>
      <c r="RSP5" s="60"/>
      <c r="RSQ5" s="60"/>
      <c r="RSR5" s="60"/>
      <c r="RSS5" s="60"/>
      <c r="RST5" s="60"/>
      <c r="RSU5" s="60"/>
      <c r="RSV5" s="60"/>
      <c r="RSW5" s="60"/>
      <c r="RSX5" s="60"/>
      <c r="RSY5" s="60"/>
      <c r="RSZ5" s="60"/>
      <c r="RTA5" s="60"/>
      <c r="RTB5" s="60"/>
      <c r="RTC5" s="60"/>
      <c r="RTD5" s="60"/>
      <c r="RTE5" s="60"/>
      <c r="RTF5" s="60"/>
      <c r="RTG5" s="60"/>
      <c r="RTH5" s="60"/>
      <c r="RTI5" s="60"/>
      <c r="RTJ5" s="60"/>
      <c r="RTK5" s="60"/>
      <c r="RTL5" s="60"/>
      <c r="RTM5" s="60"/>
      <c r="RTN5" s="60"/>
      <c r="RTO5" s="60"/>
      <c r="RTP5" s="60"/>
      <c r="RTQ5" s="60"/>
      <c r="RTR5" s="60"/>
      <c r="RTS5" s="60"/>
      <c r="RTT5" s="60"/>
      <c r="RTU5" s="60"/>
      <c r="RTV5" s="60"/>
      <c r="RTW5" s="60"/>
      <c r="RTX5" s="60"/>
      <c r="RTY5" s="60"/>
      <c r="RTZ5" s="60"/>
      <c r="RUA5" s="60"/>
      <c r="RUB5" s="60"/>
      <c r="RUC5" s="60"/>
      <c r="RUD5" s="60"/>
      <c r="RUE5" s="60"/>
      <c r="RUF5" s="60"/>
      <c r="RUG5" s="60"/>
      <c r="RUH5" s="60"/>
      <c r="RUI5" s="60"/>
      <c r="RUJ5" s="60"/>
      <c r="RUK5" s="60"/>
      <c r="RUL5" s="60"/>
      <c r="RUM5" s="60"/>
      <c r="RUN5" s="60"/>
      <c r="RUO5" s="60"/>
      <c r="RUP5" s="60"/>
      <c r="RUQ5" s="60"/>
      <c r="RUR5" s="60"/>
      <c r="RUS5" s="60"/>
      <c r="RUT5" s="60"/>
      <c r="RUU5" s="60"/>
      <c r="RUV5" s="60"/>
      <c r="RUW5" s="60"/>
      <c r="RUX5" s="60"/>
      <c r="RUY5" s="60"/>
      <c r="RUZ5" s="60"/>
      <c r="RVA5" s="60"/>
      <c r="RVB5" s="60"/>
      <c r="RVC5" s="60"/>
      <c r="RVD5" s="60"/>
      <c r="RVE5" s="60"/>
      <c r="RVF5" s="60"/>
      <c r="RVG5" s="60"/>
      <c r="RVH5" s="60"/>
      <c r="RVI5" s="60"/>
      <c r="RVJ5" s="60"/>
      <c r="RVK5" s="60"/>
      <c r="RVL5" s="60"/>
      <c r="RVM5" s="60"/>
      <c r="RVN5" s="60"/>
      <c r="RVO5" s="60"/>
      <c r="RVP5" s="60"/>
      <c r="RVQ5" s="60"/>
      <c r="RVR5" s="60"/>
      <c r="RVS5" s="60"/>
      <c r="RVT5" s="60"/>
      <c r="RVU5" s="60"/>
      <c r="RVV5" s="60"/>
      <c r="RVW5" s="60"/>
      <c r="RVX5" s="60"/>
      <c r="RVY5" s="60"/>
      <c r="RVZ5" s="60"/>
      <c r="RWA5" s="60"/>
      <c r="RWB5" s="60"/>
      <c r="RWC5" s="60"/>
      <c r="RWD5" s="60"/>
      <c r="RWE5" s="60"/>
      <c r="RWF5" s="60"/>
      <c r="RWG5" s="60"/>
      <c r="RWH5" s="60"/>
      <c r="RWI5" s="60"/>
      <c r="RWJ5" s="60"/>
      <c r="RWK5" s="60"/>
      <c r="RWL5" s="60"/>
      <c r="RWM5" s="60"/>
      <c r="RWN5" s="60"/>
      <c r="RWO5" s="60"/>
      <c r="RWP5" s="60"/>
      <c r="RWQ5" s="60"/>
      <c r="RWR5" s="60"/>
      <c r="RWS5" s="60"/>
      <c r="RWT5" s="60"/>
      <c r="RWU5" s="60"/>
      <c r="RWV5" s="60"/>
      <c r="RWW5" s="60"/>
      <c r="RWX5" s="60"/>
      <c r="RWY5" s="60"/>
      <c r="RWZ5" s="60"/>
      <c r="RXA5" s="60"/>
      <c r="RXB5" s="60"/>
      <c r="RXC5" s="60"/>
      <c r="RXD5" s="60"/>
      <c r="RXE5" s="60"/>
      <c r="RXF5" s="60"/>
      <c r="RXG5" s="60"/>
      <c r="RXH5" s="60"/>
      <c r="RXI5" s="60"/>
      <c r="RXJ5" s="60"/>
      <c r="RXK5" s="60"/>
      <c r="RXL5" s="60"/>
      <c r="RXM5" s="60"/>
      <c r="RXN5" s="60"/>
      <c r="RXO5" s="60"/>
      <c r="RXP5" s="60"/>
      <c r="RXQ5" s="60"/>
      <c r="RXR5" s="60"/>
      <c r="RXS5" s="60"/>
      <c r="RXT5" s="60"/>
      <c r="RXU5" s="60"/>
      <c r="RXV5" s="60"/>
      <c r="RXW5" s="60"/>
      <c r="RXX5" s="60"/>
      <c r="RXY5" s="60"/>
      <c r="RXZ5" s="60"/>
      <c r="RYA5" s="60"/>
      <c r="RYB5" s="60"/>
      <c r="RYC5" s="60"/>
      <c r="RYD5" s="60"/>
      <c r="RYE5" s="60"/>
      <c r="RYF5" s="60"/>
      <c r="RYG5" s="60"/>
      <c r="RYH5" s="60"/>
      <c r="RYI5" s="60"/>
      <c r="RYJ5" s="60"/>
      <c r="RYK5" s="60"/>
      <c r="RYL5" s="60"/>
      <c r="RYM5" s="60"/>
      <c r="RYN5" s="60"/>
      <c r="RYO5" s="60"/>
      <c r="RYP5" s="60"/>
      <c r="RYQ5" s="60"/>
      <c r="RYR5" s="60"/>
      <c r="RYS5" s="60"/>
      <c r="RYT5" s="60"/>
      <c r="RYU5" s="60"/>
      <c r="RYV5" s="60"/>
      <c r="RYW5" s="60"/>
      <c r="RYX5" s="60"/>
      <c r="RYY5" s="60"/>
      <c r="RYZ5" s="60"/>
      <c r="RZA5" s="60"/>
      <c r="RZB5" s="60"/>
      <c r="RZC5" s="60"/>
      <c r="RZD5" s="60"/>
      <c r="RZE5" s="60"/>
      <c r="RZF5" s="60"/>
      <c r="RZG5" s="60"/>
      <c r="RZH5" s="60"/>
      <c r="RZI5" s="60"/>
      <c r="RZJ5" s="60"/>
      <c r="RZK5" s="60"/>
      <c r="RZL5" s="60"/>
      <c r="RZM5" s="60"/>
      <c r="RZN5" s="60"/>
      <c r="RZO5" s="60"/>
      <c r="RZP5" s="60"/>
      <c r="RZQ5" s="60"/>
      <c r="RZR5" s="60"/>
      <c r="RZS5" s="60"/>
      <c r="RZT5" s="60"/>
      <c r="RZU5" s="60"/>
      <c r="RZV5" s="60"/>
      <c r="RZW5" s="60"/>
      <c r="RZX5" s="60"/>
      <c r="RZY5" s="60"/>
      <c r="RZZ5" s="60"/>
      <c r="SAA5" s="60"/>
      <c r="SAB5" s="60"/>
      <c r="SAC5" s="60"/>
      <c r="SAD5" s="60"/>
      <c r="SAE5" s="60"/>
      <c r="SAF5" s="60"/>
      <c r="SAG5" s="60"/>
      <c r="SAH5" s="60"/>
      <c r="SAI5" s="60"/>
      <c r="SAJ5" s="60"/>
      <c r="SAK5" s="60"/>
      <c r="SAL5" s="60"/>
      <c r="SAM5" s="60"/>
      <c r="SAN5" s="60"/>
      <c r="SAO5" s="60"/>
      <c r="SAP5" s="60"/>
      <c r="SAQ5" s="60"/>
      <c r="SAR5" s="60"/>
      <c r="SAS5" s="60"/>
      <c r="SAT5" s="60"/>
      <c r="SAU5" s="60"/>
      <c r="SAV5" s="60"/>
      <c r="SAW5" s="60"/>
      <c r="SAX5" s="60"/>
      <c r="SAY5" s="60"/>
      <c r="SAZ5" s="60"/>
      <c r="SBA5" s="60"/>
      <c r="SBB5" s="60"/>
      <c r="SBC5" s="60"/>
      <c r="SBD5" s="60"/>
      <c r="SBE5" s="60"/>
      <c r="SBF5" s="60"/>
      <c r="SBG5" s="60"/>
      <c r="SBH5" s="60"/>
      <c r="SBI5" s="60"/>
      <c r="SBJ5" s="60"/>
      <c r="SBK5" s="60"/>
      <c r="SBL5" s="60"/>
      <c r="SBM5" s="60"/>
      <c r="SBN5" s="60"/>
      <c r="SBO5" s="60"/>
      <c r="SBP5" s="60"/>
      <c r="SBQ5" s="60"/>
      <c r="SBR5" s="60"/>
      <c r="SBS5" s="60"/>
      <c r="SBT5" s="60"/>
      <c r="SBU5" s="60"/>
      <c r="SBV5" s="60"/>
      <c r="SBW5" s="60"/>
      <c r="SBX5" s="60"/>
      <c r="SBY5" s="60"/>
      <c r="SBZ5" s="60"/>
      <c r="SCA5" s="60"/>
      <c r="SCB5" s="60"/>
      <c r="SCC5" s="60"/>
      <c r="SCD5" s="60"/>
      <c r="SCE5" s="60"/>
      <c r="SCF5" s="60"/>
      <c r="SCG5" s="60"/>
      <c r="SCH5" s="60"/>
      <c r="SCI5" s="60"/>
      <c r="SCJ5" s="60"/>
      <c r="SCK5" s="60"/>
      <c r="SCL5" s="60"/>
      <c r="SCM5" s="60"/>
      <c r="SCN5" s="60"/>
      <c r="SCO5" s="60"/>
      <c r="SCP5" s="60"/>
      <c r="SCQ5" s="60"/>
      <c r="SCR5" s="60"/>
      <c r="SCS5" s="60"/>
      <c r="SCT5" s="60"/>
      <c r="SCU5" s="60"/>
      <c r="SCV5" s="60"/>
      <c r="SCW5" s="60"/>
      <c r="SCX5" s="60"/>
      <c r="SCY5" s="60"/>
      <c r="SCZ5" s="60"/>
      <c r="SDA5" s="60"/>
      <c r="SDB5" s="60"/>
      <c r="SDC5" s="60"/>
      <c r="SDD5" s="60"/>
      <c r="SDE5" s="60"/>
      <c r="SDF5" s="60"/>
      <c r="SDG5" s="60"/>
      <c r="SDH5" s="60"/>
      <c r="SDI5" s="60"/>
      <c r="SDJ5" s="60"/>
      <c r="SDK5" s="60"/>
      <c r="SDL5" s="60"/>
      <c r="SDM5" s="60"/>
      <c r="SDN5" s="60"/>
      <c r="SDO5" s="60"/>
      <c r="SDP5" s="60"/>
      <c r="SDQ5" s="60"/>
      <c r="SDR5" s="60"/>
      <c r="SDS5" s="60"/>
      <c r="SDT5" s="60"/>
      <c r="SDU5" s="60"/>
      <c r="SDV5" s="60"/>
      <c r="SDW5" s="60"/>
      <c r="SDX5" s="60"/>
      <c r="SDY5" s="60"/>
      <c r="SDZ5" s="60"/>
      <c r="SEA5" s="60"/>
      <c r="SEB5" s="60"/>
      <c r="SEC5" s="60"/>
      <c r="SED5" s="60"/>
      <c r="SEE5" s="60"/>
      <c r="SEF5" s="60"/>
      <c r="SEG5" s="60"/>
      <c r="SEH5" s="60"/>
      <c r="SEI5" s="60"/>
      <c r="SEJ5" s="60"/>
      <c r="SEK5" s="60"/>
      <c r="SEL5" s="60"/>
      <c r="SEM5" s="60"/>
      <c r="SEN5" s="60"/>
      <c r="SEO5" s="60"/>
      <c r="SEP5" s="60"/>
      <c r="SEQ5" s="60"/>
      <c r="SER5" s="60"/>
      <c r="SES5" s="60"/>
      <c r="SET5" s="60"/>
      <c r="SEU5" s="60"/>
      <c r="SEV5" s="60"/>
      <c r="SEW5" s="60"/>
      <c r="SEX5" s="60"/>
      <c r="SEY5" s="60"/>
      <c r="SEZ5" s="60"/>
      <c r="SFA5" s="60"/>
      <c r="SFB5" s="60"/>
      <c r="SFC5" s="60"/>
      <c r="SFD5" s="60"/>
      <c r="SFE5" s="60"/>
      <c r="SFF5" s="60"/>
      <c r="SFG5" s="60"/>
      <c r="SFH5" s="60"/>
      <c r="SFI5" s="60"/>
      <c r="SFJ5" s="60"/>
      <c r="SFK5" s="60"/>
      <c r="SFL5" s="60"/>
      <c r="SFM5" s="60"/>
      <c r="SFN5" s="60"/>
      <c r="SFO5" s="60"/>
      <c r="SFP5" s="60"/>
      <c r="SFQ5" s="60"/>
      <c r="SFR5" s="60"/>
      <c r="SFS5" s="60"/>
      <c r="SFT5" s="60"/>
      <c r="SFU5" s="60"/>
      <c r="SFV5" s="60"/>
      <c r="SFW5" s="60"/>
      <c r="SFX5" s="60"/>
      <c r="SFY5" s="60"/>
      <c r="SFZ5" s="60"/>
      <c r="SGA5" s="60"/>
      <c r="SGB5" s="60"/>
      <c r="SGC5" s="60"/>
      <c r="SGD5" s="60"/>
      <c r="SGE5" s="60"/>
      <c r="SGF5" s="60"/>
      <c r="SGG5" s="60"/>
      <c r="SGH5" s="60"/>
      <c r="SGI5" s="60"/>
      <c r="SGJ5" s="60"/>
      <c r="SGK5" s="60"/>
      <c r="SGL5" s="60"/>
      <c r="SGM5" s="60"/>
      <c r="SGN5" s="60"/>
      <c r="SGO5" s="60"/>
      <c r="SGP5" s="60"/>
      <c r="SGQ5" s="60"/>
      <c r="SGR5" s="60"/>
      <c r="SGS5" s="60"/>
      <c r="SGT5" s="60"/>
      <c r="SGU5" s="60"/>
      <c r="SGV5" s="60"/>
      <c r="SGW5" s="60"/>
      <c r="SGX5" s="60"/>
      <c r="SGY5" s="60"/>
      <c r="SGZ5" s="60"/>
      <c r="SHA5" s="60"/>
      <c r="SHB5" s="60"/>
      <c r="SHC5" s="60"/>
      <c r="SHD5" s="60"/>
      <c r="SHE5" s="60"/>
      <c r="SHF5" s="60"/>
      <c r="SHG5" s="60"/>
      <c r="SHH5" s="60"/>
      <c r="SHI5" s="60"/>
      <c r="SHJ5" s="60"/>
      <c r="SHK5" s="60"/>
      <c r="SHL5" s="60"/>
      <c r="SHM5" s="60"/>
      <c r="SHN5" s="60"/>
      <c r="SHO5" s="60"/>
      <c r="SHP5" s="60"/>
      <c r="SHQ5" s="60"/>
      <c r="SHR5" s="60"/>
      <c r="SHS5" s="60"/>
      <c r="SHT5" s="60"/>
      <c r="SHU5" s="60"/>
      <c r="SHV5" s="60"/>
      <c r="SHW5" s="60"/>
      <c r="SHX5" s="60"/>
      <c r="SHY5" s="60"/>
      <c r="SHZ5" s="60"/>
      <c r="SIA5" s="60"/>
      <c r="SIB5" s="60"/>
      <c r="SIC5" s="60"/>
      <c r="SID5" s="60"/>
      <c r="SIE5" s="60"/>
      <c r="SIF5" s="60"/>
      <c r="SIG5" s="60"/>
      <c r="SIH5" s="60"/>
      <c r="SII5" s="60"/>
      <c r="SIJ5" s="60"/>
      <c r="SIK5" s="60"/>
      <c r="SIL5" s="60"/>
      <c r="SIM5" s="60"/>
      <c r="SIN5" s="60"/>
      <c r="SIO5" s="60"/>
      <c r="SIP5" s="60"/>
      <c r="SIQ5" s="60"/>
      <c r="SIR5" s="60"/>
      <c r="SIS5" s="60"/>
      <c r="SIT5" s="60"/>
      <c r="SIU5" s="60"/>
      <c r="SIV5" s="60"/>
      <c r="SIW5" s="60"/>
      <c r="SIX5" s="60"/>
      <c r="SIY5" s="60"/>
      <c r="SIZ5" s="60"/>
      <c r="SJA5" s="60"/>
      <c r="SJB5" s="60"/>
      <c r="SJC5" s="60"/>
      <c r="SJD5" s="60"/>
      <c r="SJE5" s="60"/>
      <c r="SJF5" s="60"/>
      <c r="SJG5" s="60"/>
      <c r="SJH5" s="60"/>
      <c r="SJI5" s="60"/>
      <c r="SJJ5" s="60"/>
      <c r="SJK5" s="60"/>
      <c r="SJL5" s="60"/>
      <c r="SJM5" s="60"/>
      <c r="SJN5" s="60"/>
      <c r="SJO5" s="60"/>
      <c r="SJP5" s="60"/>
      <c r="SJQ5" s="60"/>
      <c r="SJR5" s="60"/>
      <c r="SJS5" s="60"/>
      <c r="SJT5" s="60"/>
      <c r="SJU5" s="60"/>
      <c r="SJV5" s="60"/>
      <c r="SJW5" s="60"/>
      <c r="SJX5" s="60"/>
      <c r="SJY5" s="60"/>
      <c r="SJZ5" s="60"/>
      <c r="SKA5" s="60"/>
      <c r="SKB5" s="60"/>
      <c r="SKC5" s="60"/>
      <c r="SKD5" s="60"/>
      <c r="SKE5" s="60"/>
      <c r="SKF5" s="60"/>
      <c r="SKG5" s="60"/>
      <c r="SKH5" s="60"/>
      <c r="SKI5" s="60"/>
      <c r="SKJ5" s="60"/>
      <c r="SKK5" s="60"/>
      <c r="SKL5" s="60"/>
      <c r="SKM5" s="60"/>
      <c r="SKN5" s="60"/>
      <c r="SKO5" s="60"/>
      <c r="SKP5" s="60"/>
      <c r="SKQ5" s="60"/>
      <c r="SKR5" s="60"/>
      <c r="SKS5" s="60"/>
      <c r="SKT5" s="60"/>
      <c r="SKU5" s="60"/>
      <c r="SKV5" s="60"/>
      <c r="SKW5" s="60"/>
      <c r="SKX5" s="60"/>
      <c r="SKY5" s="60"/>
      <c r="SKZ5" s="60"/>
      <c r="SLA5" s="60"/>
      <c r="SLB5" s="60"/>
      <c r="SLC5" s="60"/>
      <c r="SLD5" s="60"/>
      <c r="SLE5" s="60"/>
      <c r="SLF5" s="60"/>
      <c r="SLG5" s="60"/>
      <c r="SLH5" s="60"/>
      <c r="SLI5" s="60"/>
      <c r="SLJ5" s="60"/>
      <c r="SLK5" s="60"/>
      <c r="SLL5" s="60"/>
      <c r="SLM5" s="60"/>
      <c r="SLN5" s="60"/>
      <c r="SLO5" s="60"/>
      <c r="SLP5" s="60"/>
      <c r="SLQ5" s="60"/>
      <c r="SLR5" s="60"/>
      <c r="SLS5" s="60"/>
      <c r="SLT5" s="60"/>
      <c r="SLU5" s="60"/>
      <c r="SLV5" s="60"/>
      <c r="SLW5" s="60"/>
      <c r="SLX5" s="60"/>
      <c r="SLY5" s="60"/>
      <c r="SLZ5" s="60"/>
      <c r="SMA5" s="60"/>
      <c r="SMB5" s="60"/>
      <c r="SMC5" s="60"/>
      <c r="SMD5" s="60"/>
      <c r="SME5" s="60"/>
      <c r="SMF5" s="60"/>
      <c r="SMG5" s="60"/>
      <c r="SMH5" s="60"/>
      <c r="SMI5" s="60"/>
      <c r="SMJ5" s="60"/>
      <c r="SMK5" s="60"/>
      <c r="SML5" s="60"/>
      <c r="SMM5" s="60"/>
      <c r="SMN5" s="60"/>
      <c r="SMO5" s="60"/>
      <c r="SMP5" s="60"/>
      <c r="SMQ5" s="60"/>
      <c r="SMR5" s="60"/>
      <c r="SMS5" s="60"/>
      <c r="SMT5" s="60"/>
      <c r="SMU5" s="60"/>
      <c r="SMV5" s="60"/>
      <c r="SMW5" s="60"/>
      <c r="SMX5" s="60"/>
      <c r="SMY5" s="60"/>
      <c r="SMZ5" s="60"/>
      <c r="SNA5" s="60"/>
      <c r="SNB5" s="60"/>
      <c r="SNC5" s="60"/>
      <c r="SND5" s="60"/>
      <c r="SNE5" s="60"/>
      <c r="SNF5" s="60"/>
      <c r="SNG5" s="60"/>
      <c r="SNH5" s="60"/>
      <c r="SNI5" s="60"/>
      <c r="SNJ5" s="60"/>
      <c r="SNK5" s="60"/>
      <c r="SNL5" s="60"/>
      <c r="SNM5" s="60"/>
      <c r="SNN5" s="60"/>
      <c r="SNO5" s="60"/>
      <c r="SNP5" s="60"/>
      <c r="SNQ5" s="60"/>
      <c r="SNR5" s="60"/>
      <c r="SNS5" s="60"/>
      <c r="SNT5" s="60"/>
      <c r="SNU5" s="60"/>
      <c r="SNV5" s="60"/>
      <c r="SNW5" s="60"/>
      <c r="SNX5" s="60"/>
      <c r="SNY5" s="60"/>
      <c r="SNZ5" s="60"/>
      <c r="SOA5" s="60"/>
      <c r="SOB5" s="60"/>
      <c r="SOC5" s="60"/>
      <c r="SOD5" s="60"/>
      <c r="SOE5" s="60"/>
      <c r="SOF5" s="60"/>
      <c r="SOG5" s="60"/>
      <c r="SOH5" s="60"/>
      <c r="SOI5" s="60"/>
      <c r="SOJ5" s="60"/>
      <c r="SOK5" s="60"/>
      <c r="SOL5" s="60"/>
      <c r="SOM5" s="60"/>
      <c r="SON5" s="60"/>
      <c r="SOO5" s="60"/>
      <c r="SOP5" s="60"/>
      <c r="SOQ5" s="60"/>
      <c r="SOR5" s="60"/>
      <c r="SOS5" s="60"/>
      <c r="SOT5" s="60"/>
      <c r="SOU5" s="60"/>
      <c r="SOV5" s="60"/>
      <c r="SOW5" s="60"/>
      <c r="SOX5" s="60"/>
      <c r="SOY5" s="60"/>
      <c r="SOZ5" s="60"/>
      <c r="SPA5" s="60"/>
      <c r="SPB5" s="60"/>
      <c r="SPC5" s="60"/>
      <c r="SPD5" s="60"/>
      <c r="SPE5" s="60"/>
      <c r="SPF5" s="60"/>
      <c r="SPG5" s="60"/>
      <c r="SPH5" s="60"/>
      <c r="SPI5" s="60"/>
      <c r="SPJ5" s="60"/>
      <c r="SPK5" s="60"/>
      <c r="SPL5" s="60"/>
      <c r="SPM5" s="60"/>
      <c r="SPN5" s="60"/>
      <c r="SPO5" s="60"/>
      <c r="SPP5" s="60"/>
      <c r="SPQ5" s="60"/>
      <c r="SPR5" s="60"/>
      <c r="SPS5" s="60"/>
      <c r="SPT5" s="60"/>
      <c r="SPU5" s="60"/>
      <c r="SPV5" s="60"/>
      <c r="SPW5" s="60"/>
      <c r="SPX5" s="60"/>
      <c r="SPY5" s="60"/>
      <c r="SPZ5" s="60"/>
      <c r="SQA5" s="60"/>
      <c r="SQB5" s="60"/>
      <c r="SQC5" s="60"/>
      <c r="SQD5" s="60"/>
      <c r="SQE5" s="60"/>
      <c r="SQF5" s="60"/>
      <c r="SQG5" s="60"/>
      <c r="SQH5" s="60"/>
      <c r="SQI5" s="60"/>
      <c r="SQJ5" s="60"/>
      <c r="SQK5" s="60"/>
      <c r="SQL5" s="60"/>
      <c r="SQM5" s="60"/>
      <c r="SQN5" s="60"/>
      <c r="SQO5" s="60"/>
      <c r="SQP5" s="60"/>
      <c r="SQQ5" s="60"/>
      <c r="SQR5" s="60"/>
      <c r="SQS5" s="60"/>
      <c r="SQT5" s="60"/>
      <c r="SQU5" s="60"/>
      <c r="SQV5" s="60"/>
      <c r="SQW5" s="60"/>
      <c r="SQX5" s="60"/>
      <c r="SQY5" s="60"/>
      <c r="SQZ5" s="60"/>
      <c r="SRA5" s="60"/>
      <c r="SRB5" s="60"/>
      <c r="SRC5" s="60"/>
      <c r="SRD5" s="60"/>
      <c r="SRE5" s="60"/>
      <c r="SRF5" s="60"/>
      <c r="SRG5" s="60"/>
      <c r="SRH5" s="60"/>
      <c r="SRI5" s="60"/>
      <c r="SRJ5" s="60"/>
      <c r="SRK5" s="60"/>
      <c r="SRL5" s="60"/>
      <c r="SRM5" s="60"/>
      <c r="SRN5" s="60"/>
      <c r="SRO5" s="60"/>
      <c r="SRP5" s="60"/>
      <c r="SRQ5" s="60"/>
      <c r="SRR5" s="60"/>
      <c r="SRS5" s="60"/>
      <c r="SRT5" s="60"/>
      <c r="SRU5" s="60"/>
      <c r="SRV5" s="60"/>
      <c r="SRW5" s="60"/>
      <c r="SRX5" s="60"/>
      <c r="SRY5" s="60"/>
      <c r="SRZ5" s="60"/>
      <c r="SSA5" s="60"/>
      <c r="SSB5" s="60"/>
      <c r="SSC5" s="60"/>
      <c r="SSD5" s="60"/>
      <c r="SSE5" s="60"/>
      <c r="SSF5" s="60"/>
      <c r="SSG5" s="60"/>
      <c r="SSH5" s="60"/>
      <c r="SSI5" s="60"/>
      <c r="SSJ5" s="60"/>
      <c r="SSK5" s="60"/>
      <c r="SSL5" s="60"/>
      <c r="SSM5" s="60"/>
      <c r="SSN5" s="60"/>
      <c r="SSO5" s="60"/>
      <c r="SSP5" s="60"/>
      <c r="SSQ5" s="60"/>
      <c r="SSR5" s="60"/>
      <c r="SSS5" s="60"/>
      <c r="SST5" s="60"/>
      <c r="SSU5" s="60"/>
      <c r="SSV5" s="60"/>
      <c r="SSW5" s="60"/>
      <c r="SSX5" s="60"/>
      <c r="SSY5" s="60"/>
      <c r="SSZ5" s="60"/>
      <c r="STA5" s="60"/>
      <c r="STB5" s="60"/>
      <c r="STC5" s="60"/>
      <c r="STD5" s="60"/>
      <c r="STE5" s="60"/>
      <c r="STF5" s="60"/>
      <c r="STG5" s="60"/>
      <c r="STH5" s="60"/>
      <c r="STI5" s="60"/>
      <c r="STJ5" s="60"/>
      <c r="STK5" s="60"/>
      <c r="STL5" s="60"/>
      <c r="STM5" s="60"/>
      <c r="STN5" s="60"/>
      <c r="STO5" s="60"/>
      <c r="STP5" s="60"/>
      <c r="STQ5" s="60"/>
      <c r="STR5" s="60"/>
      <c r="STS5" s="60"/>
      <c r="STT5" s="60"/>
      <c r="STU5" s="60"/>
      <c r="STV5" s="60"/>
      <c r="STW5" s="60"/>
      <c r="STX5" s="60"/>
      <c r="STY5" s="60"/>
      <c r="STZ5" s="60"/>
      <c r="SUA5" s="60"/>
      <c r="SUB5" s="60"/>
      <c r="SUC5" s="60"/>
      <c r="SUD5" s="60"/>
      <c r="SUE5" s="60"/>
      <c r="SUF5" s="60"/>
      <c r="SUG5" s="60"/>
      <c r="SUH5" s="60"/>
      <c r="SUI5" s="60"/>
      <c r="SUJ5" s="60"/>
      <c r="SUK5" s="60"/>
      <c r="SUL5" s="60"/>
      <c r="SUM5" s="60"/>
      <c r="SUN5" s="60"/>
      <c r="SUO5" s="60"/>
      <c r="SUP5" s="60"/>
      <c r="SUQ5" s="60"/>
      <c r="SUR5" s="60"/>
      <c r="SUS5" s="60"/>
      <c r="SUT5" s="60"/>
      <c r="SUU5" s="60"/>
      <c r="SUV5" s="60"/>
      <c r="SUW5" s="60"/>
      <c r="SUX5" s="60"/>
      <c r="SUY5" s="60"/>
      <c r="SUZ5" s="60"/>
      <c r="SVA5" s="60"/>
      <c r="SVB5" s="60"/>
      <c r="SVC5" s="60"/>
      <c r="SVD5" s="60"/>
      <c r="SVE5" s="60"/>
      <c r="SVF5" s="60"/>
      <c r="SVG5" s="60"/>
      <c r="SVH5" s="60"/>
      <c r="SVI5" s="60"/>
      <c r="SVJ5" s="60"/>
      <c r="SVK5" s="60"/>
      <c r="SVL5" s="60"/>
      <c r="SVM5" s="60"/>
      <c r="SVN5" s="60"/>
      <c r="SVO5" s="60"/>
      <c r="SVP5" s="60"/>
      <c r="SVQ5" s="60"/>
      <c r="SVR5" s="60"/>
      <c r="SVS5" s="60"/>
      <c r="SVT5" s="60"/>
      <c r="SVU5" s="60"/>
      <c r="SVV5" s="60"/>
      <c r="SVW5" s="60"/>
      <c r="SVX5" s="60"/>
      <c r="SVY5" s="60"/>
      <c r="SVZ5" s="60"/>
      <c r="SWA5" s="60"/>
      <c r="SWB5" s="60"/>
      <c r="SWC5" s="60"/>
      <c r="SWD5" s="60"/>
      <c r="SWE5" s="60"/>
      <c r="SWF5" s="60"/>
      <c r="SWG5" s="60"/>
      <c r="SWH5" s="60"/>
      <c r="SWI5" s="60"/>
      <c r="SWJ5" s="60"/>
      <c r="SWK5" s="60"/>
      <c r="SWL5" s="60"/>
      <c r="SWM5" s="60"/>
      <c r="SWN5" s="60"/>
      <c r="SWO5" s="60"/>
      <c r="SWP5" s="60"/>
      <c r="SWQ5" s="60"/>
      <c r="SWR5" s="60"/>
      <c r="SWS5" s="60"/>
      <c r="SWT5" s="60"/>
      <c r="SWU5" s="60"/>
      <c r="SWV5" s="60"/>
      <c r="SWW5" s="60"/>
      <c r="SWX5" s="60"/>
      <c r="SWY5" s="60"/>
      <c r="SWZ5" s="60"/>
      <c r="SXA5" s="60"/>
      <c r="SXB5" s="60"/>
      <c r="SXC5" s="60"/>
      <c r="SXD5" s="60"/>
      <c r="SXE5" s="60"/>
      <c r="SXF5" s="60"/>
      <c r="SXG5" s="60"/>
      <c r="SXH5" s="60"/>
      <c r="SXI5" s="60"/>
      <c r="SXJ5" s="60"/>
      <c r="SXK5" s="60"/>
      <c r="SXL5" s="60"/>
      <c r="SXM5" s="60"/>
      <c r="SXN5" s="60"/>
      <c r="SXO5" s="60"/>
      <c r="SXP5" s="60"/>
      <c r="SXQ5" s="60"/>
      <c r="SXR5" s="60"/>
      <c r="SXS5" s="60"/>
      <c r="SXT5" s="60"/>
      <c r="SXU5" s="60"/>
      <c r="SXV5" s="60"/>
      <c r="SXW5" s="60"/>
      <c r="SXX5" s="60"/>
      <c r="SXY5" s="60"/>
      <c r="SXZ5" s="60"/>
      <c r="SYA5" s="60"/>
      <c r="SYB5" s="60"/>
      <c r="SYC5" s="60"/>
      <c r="SYD5" s="60"/>
      <c r="SYE5" s="60"/>
      <c r="SYF5" s="60"/>
      <c r="SYG5" s="60"/>
      <c r="SYH5" s="60"/>
      <c r="SYI5" s="60"/>
      <c r="SYJ5" s="60"/>
      <c r="SYK5" s="60"/>
      <c r="SYL5" s="60"/>
      <c r="SYM5" s="60"/>
      <c r="SYN5" s="60"/>
      <c r="SYO5" s="60"/>
      <c r="SYP5" s="60"/>
      <c r="SYQ5" s="60"/>
      <c r="SYR5" s="60"/>
      <c r="SYS5" s="60"/>
      <c r="SYT5" s="60"/>
      <c r="SYU5" s="60"/>
      <c r="SYV5" s="60"/>
      <c r="SYW5" s="60"/>
      <c r="SYX5" s="60"/>
      <c r="SYY5" s="60"/>
      <c r="SYZ5" s="60"/>
      <c r="SZA5" s="60"/>
      <c r="SZB5" s="60"/>
      <c r="SZC5" s="60"/>
      <c r="SZD5" s="60"/>
      <c r="SZE5" s="60"/>
      <c r="SZF5" s="60"/>
      <c r="SZG5" s="60"/>
      <c r="SZH5" s="60"/>
      <c r="SZI5" s="60"/>
      <c r="SZJ5" s="60"/>
      <c r="SZK5" s="60"/>
      <c r="SZL5" s="60"/>
      <c r="SZM5" s="60"/>
      <c r="SZN5" s="60"/>
      <c r="SZO5" s="60"/>
      <c r="SZP5" s="60"/>
      <c r="SZQ5" s="60"/>
      <c r="SZR5" s="60"/>
      <c r="SZS5" s="60"/>
      <c r="SZT5" s="60"/>
      <c r="SZU5" s="60"/>
      <c r="SZV5" s="60"/>
      <c r="SZW5" s="60"/>
      <c r="SZX5" s="60"/>
      <c r="SZY5" s="60"/>
      <c r="SZZ5" s="60"/>
      <c r="TAA5" s="60"/>
      <c r="TAB5" s="60"/>
      <c r="TAC5" s="60"/>
      <c r="TAD5" s="60"/>
      <c r="TAE5" s="60"/>
      <c r="TAF5" s="60"/>
      <c r="TAG5" s="60"/>
      <c r="TAH5" s="60"/>
      <c r="TAI5" s="60"/>
      <c r="TAJ5" s="60"/>
      <c r="TAK5" s="60"/>
      <c r="TAL5" s="60"/>
      <c r="TAM5" s="60"/>
      <c r="TAN5" s="60"/>
      <c r="TAO5" s="60"/>
      <c r="TAP5" s="60"/>
      <c r="TAQ5" s="60"/>
      <c r="TAR5" s="60"/>
      <c r="TAS5" s="60"/>
      <c r="TAT5" s="60"/>
      <c r="TAU5" s="60"/>
      <c r="TAV5" s="60"/>
      <c r="TAW5" s="60"/>
      <c r="TAX5" s="60"/>
      <c r="TAY5" s="60"/>
      <c r="TAZ5" s="60"/>
      <c r="TBA5" s="60"/>
      <c r="TBB5" s="60"/>
      <c r="TBC5" s="60"/>
      <c r="TBD5" s="60"/>
      <c r="TBE5" s="60"/>
      <c r="TBF5" s="60"/>
      <c r="TBG5" s="60"/>
      <c r="TBH5" s="60"/>
      <c r="TBI5" s="60"/>
      <c r="TBJ5" s="60"/>
      <c r="TBK5" s="60"/>
      <c r="TBL5" s="60"/>
      <c r="TBM5" s="60"/>
      <c r="TBN5" s="60"/>
      <c r="TBO5" s="60"/>
      <c r="TBP5" s="60"/>
      <c r="TBQ5" s="60"/>
      <c r="TBR5" s="60"/>
      <c r="TBS5" s="60"/>
      <c r="TBT5" s="60"/>
      <c r="TBU5" s="60"/>
      <c r="TBV5" s="60"/>
      <c r="TBW5" s="60"/>
      <c r="TBX5" s="60"/>
      <c r="TBY5" s="60"/>
      <c r="TBZ5" s="60"/>
      <c r="TCA5" s="60"/>
      <c r="TCB5" s="60"/>
      <c r="TCC5" s="60"/>
      <c r="TCD5" s="60"/>
      <c r="TCE5" s="60"/>
      <c r="TCF5" s="60"/>
      <c r="TCG5" s="60"/>
      <c r="TCH5" s="60"/>
      <c r="TCI5" s="60"/>
      <c r="TCJ5" s="60"/>
      <c r="TCK5" s="60"/>
      <c r="TCL5" s="60"/>
      <c r="TCM5" s="60"/>
      <c r="TCN5" s="60"/>
      <c r="TCO5" s="60"/>
      <c r="TCP5" s="60"/>
      <c r="TCQ5" s="60"/>
      <c r="TCR5" s="60"/>
      <c r="TCS5" s="60"/>
      <c r="TCT5" s="60"/>
      <c r="TCU5" s="60"/>
      <c r="TCV5" s="60"/>
      <c r="TCW5" s="60"/>
      <c r="TCX5" s="60"/>
      <c r="TCY5" s="60"/>
      <c r="TCZ5" s="60"/>
      <c r="TDA5" s="60"/>
      <c r="TDB5" s="60"/>
      <c r="TDC5" s="60"/>
      <c r="TDD5" s="60"/>
      <c r="TDE5" s="60"/>
      <c r="TDF5" s="60"/>
      <c r="TDG5" s="60"/>
      <c r="TDH5" s="60"/>
      <c r="TDI5" s="60"/>
      <c r="TDJ5" s="60"/>
      <c r="TDK5" s="60"/>
      <c r="TDL5" s="60"/>
      <c r="TDM5" s="60"/>
      <c r="TDN5" s="60"/>
      <c r="TDO5" s="60"/>
      <c r="TDP5" s="60"/>
      <c r="TDQ5" s="60"/>
      <c r="TDR5" s="60"/>
      <c r="TDS5" s="60"/>
      <c r="TDT5" s="60"/>
      <c r="TDU5" s="60"/>
      <c r="TDV5" s="60"/>
      <c r="TDW5" s="60"/>
      <c r="TDX5" s="60"/>
      <c r="TDY5" s="60"/>
      <c r="TDZ5" s="60"/>
      <c r="TEA5" s="60"/>
      <c r="TEB5" s="60"/>
      <c r="TEC5" s="60"/>
      <c r="TED5" s="60"/>
      <c r="TEE5" s="60"/>
      <c r="TEF5" s="60"/>
      <c r="TEG5" s="60"/>
      <c r="TEH5" s="60"/>
      <c r="TEI5" s="60"/>
      <c r="TEJ5" s="60"/>
      <c r="TEK5" s="60"/>
      <c r="TEL5" s="60"/>
      <c r="TEM5" s="60"/>
      <c r="TEN5" s="60"/>
      <c r="TEO5" s="60"/>
      <c r="TEP5" s="60"/>
      <c r="TEQ5" s="60"/>
      <c r="TER5" s="60"/>
      <c r="TES5" s="60"/>
      <c r="TET5" s="60"/>
      <c r="TEU5" s="60"/>
      <c r="TEV5" s="60"/>
      <c r="TEW5" s="60"/>
      <c r="TEX5" s="60"/>
      <c r="TEY5" s="60"/>
      <c r="TEZ5" s="60"/>
      <c r="TFA5" s="60"/>
      <c r="TFB5" s="60"/>
      <c r="TFC5" s="60"/>
      <c r="TFD5" s="60"/>
      <c r="TFE5" s="60"/>
      <c r="TFF5" s="60"/>
      <c r="TFG5" s="60"/>
      <c r="TFH5" s="60"/>
      <c r="TFI5" s="60"/>
      <c r="TFJ5" s="60"/>
      <c r="TFK5" s="60"/>
      <c r="TFL5" s="60"/>
      <c r="TFM5" s="60"/>
      <c r="TFN5" s="60"/>
      <c r="TFO5" s="60"/>
      <c r="TFP5" s="60"/>
      <c r="TFQ5" s="60"/>
      <c r="TFR5" s="60"/>
      <c r="TFS5" s="60"/>
      <c r="TFT5" s="60"/>
      <c r="TFU5" s="60"/>
      <c r="TFV5" s="60"/>
      <c r="TFW5" s="60"/>
      <c r="TFX5" s="60"/>
      <c r="TFY5" s="60"/>
      <c r="TFZ5" s="60"/>
      <c r="TGA5" s="60"/>
      <c r="TGB5" s="60"/>
      <c r="TGC5" s="60"/>
      <c r="TGD5" s="60"/>
      <c r="TGE5" s="60"/>
      <c r="TGF5" s="60"/>
      <c r="TGG5" s="60"/>
      <c r="TGH5" s="60"/>
      <c r="TGI5" s="60"/>
      <c r="TGJ5" s="60"/>
      <c r="TGK5" s="60"/>
      <c r="TGL5" s="60"/>
      <c r="TGM5" s="60"/>
      <c r="TGN5" s="60"/>
      <c r="TGO5" s="60"/>
      <c r="TGP5" s="60"/>
      <c r="TGQ5" s="60"/>
      <c r="TGR5" s="60"/>
      <c r="TGS5" s="60"/>
      <c r="TGT5" s="60"/>
      <c r="TGU5" s="60"/>
      <c r="TGV5" s="60"/>
      <c r="TGW5" s="60"/>
      <c r="TGX5" s="60"/>
      <c r="TGY5" s="60"/>
      <c r="TGZ5" s="60"/>
      <c r="THA5" s="60"/>
      <c r="THB5" s="60"/>
      <c r="THC5" s="60"/>
      <c r="THD5" s="60"/>
      <c r="THE5" s="60"/>
      <c r="THF5" s="60"/>
      <c r="THG5" s="60"/>
      <c r="THH5" s="60"/>
      <c r="THI5" s="60"/>
      <c r="THJ5" s="60"/>
      <c r="THK5" s="60"/>
      <c r="THL5" s="60"/>
      <c r="THM5" s="60"/>
      <c r="THN5" s="60"/>
      <c r="THO5" s="60"/>
      <c r="THP5" s="60"/>
      <c r="THQ5" s="60"/>
      <c r="THR5" s="60"/>
      <c r="THS5" s="60"/>
      <c r="THT5" s="60"/>
      <c r="THU5" s="60"/>
      <c r="THV5" s="60"/>
      <c r="THW5" s="60"/>
      <c r="THX5" s="60"/>
      <c r="THY5" s="60"/>
      <c r="THZ5" s="60"/>
      <c r="TIA5" s="60"/>
      <c r="TIB5" s="60"/>
      <c r="TIC5" s="60"/>
      <c r="TID5" s="60"/>
      <c r="TIE5" s="60"/>
      <c r="TIF5" s="60"/>
      <c r="TIG5" s="60"/>
      <c r="TIH5" s="60"/>
      <c r="TII5" s="60"/>
      <c r="TIJ5" s="60"/>
      <c r="TIK5" s="60"/>
      <c r="TIL5" s="60"/>
      <c r="TIM5" s="60"/>
      <c r="TIN5" s="60"/>
      <c r="TIO5" s="60"/>
      <c r="TIP5" s="60"/>
      <c r="TIQ5" s="60"/>
      <c r="TIR5" s="60"/>
      <c r="TIS5" s="60"/>
      <c r="TIT5" s="60"/>
      <c r="TIU5" s="60"/>
      <c r="TIV5" s="60"/>
      <c r="TIW5" s="60"/>
      <c r="TIX5" s="60"/>
      <c r="TIY5" s="60"/>
      <c r="TIZ5" s="60"/>
      <c r="TJA5" s="60"/>
      <c r="TJB5" s="60"/>
      <c r="TJC5" s="60"/>
      <c r="TJD5" s="60"/>
      <c r="TJE5" s="60"/>
      <c r="TJF5" s="60"/>
      <c r="TJG5" s="60"/>
      <c r="TJH5" s="60"/>
      <c r="TJI5" s="60"/>
      <c r="TJJ5" s="60"/>
      <c r="TJK5" s="60"/>
      <c r="TJL5" s="60"/>
      <c r="TJM5" s="60"/>
      <c r="TJN5" s="60"/>
      <c r="TJO5" s="60"/>
      <c r="TJP5" s="60"/>
      <c r="TJQ5" s="60"/>
      <c r="TJR5" s="60"/>
      <c r="TJS5" s="60"/>
      <c r="TJT5" s="60"/>
      <c r="TJU5" s="60"/>
      <c r="TJV5" s="60"/>
      <c r="TJW5" s="60"/>
      <c r="TJX5" s="60"/>
      <c r="TJY5" s="60"/>
      <c r="TJZ5" s="60"/>
      <c r="TKA5" s="60"/>
      <c r="TKB5" s="60"/>
      <c r="TKC5" s="60"/>
      <c r="TKD5" s="60"/>
      <c r="TKE5" s="60"/>
      <c r="TKF5" s="60"/>
      <c r="TKG5" s="60"/>
      <c r="TKH5" s="60"/>
      <c r="TKI5" s="60"/>
      <c r="TKJ5" s="60"/>
      <c r="TKK5" s="60"/>
      <c r="TKL5" s="60"/>
      <c r="TKM5" s="60"/>
      <c r="TKN5" s="60"/>
      <c r="TKO5" s="60"/>
      <c r="TKP5" s="60"/>
      <c r="TKQ5" s="60"/>
      <c r="TKR5" s="60"/>
      <c r="TKS5" s="60"/>
      <c r="TKT5" s="60"/>
      <c r="TKU5" s="60"/>
      <c r="TKV5" s="60"/>
      <c r="TKW5" s="60"/>
      <c r="TKX5" s="60"/>
      <c r="TKY5" s="60"/>
      <c r="TKZ5" s="60"/>
      <c r="TLA5" s="60"/>
      <c r="TLB5" s="60"/>
      <c r="TLC5" s="60"/>
      <c r="TLD5" s="60"/>
      <c r="TLE5" s="60"/>
      <c r="TLF5" s="60"/>
      <c r="TLG5" s="60"/>
      <c r="TLH5" s="60"/>
      <c r="TLI5" s="60"/>
      <c r="TLJ5" s="60"/>
      <c r="TLK5" s="60"/>
      <c r="TLL5" s="60"/>
      <c r="TLM5" s="60"/>
      <c r="TLN5" s="60"/>
      <c r="TLO5" s="60"/>
      <c r="TLP5" s="60"/>
      <c r="TLQ5" s="60"/>
      <c r="TLR5" s="60"/>
      <c r="TLS5" s="60"/>
      <c r="TLT5" s="60"/>
      <c r="TLU5" s="60"/>
      <c r="TLV5" s="60"/>
      <c r="TLW5" s="60"/>
      <c r="TLX5" s="60"/>
      <c r="TLY5" s="60"/>
      <c r="TLZ5" s="60"/>
      <c r="TMA5" s="60"/>
      <c r="TMB5" s="60"/>
      <c r="TMC5" s="60"/>
      <c r="TMD5" s="60"/>
      <c r="TME5" s="60"/>
      <c r="TMF5" s="60"/>
      <c r="TMG5" s="60"/>
      <c r="TMH5" s="60"/>
      <c r="TMI5" s="60"/>
      <c r="TMJ5" s="60"/>
      <c r="TMK5" s="60"/>
      <c r="TML5" s="60"/>
      <c r="TMM5" s="60"/>
      <c r="TMN5" s="60"/>
      <c r="TMO5" s="60"/>
      <c r="TMP5" s="60"/>
      <c r="TMQ5" s="60"/>
      <c r="TMR5" s="60"/>
      <c r="TMS5" s="60"/>
      <c r="TMT5" s="60"/>
      <c r="TMU5" s="60"/>
      <c r="TMV5" s="60"/>
      <c r="TMW5" s="60"/>
      <c r="TMX5" s="60"/>
      <c r="TMY5" s="60"/>
      <c r="TMZ5" s="60"/>
      <c r="TNA5" s="60"/>
      <c r="TNB5" s="60"/>
      <c r="TNC5" s="60"/>
      <c r="TND5" s="60"/>
      <c r="TNE5" s="60"/>
      <c r="TNF5" s="60"/>
      <c r="TNG5" s="60"/>
      <c r="TNH5" s="60"/>
      <c r="TNI5" s="60"/>
      <c r="TNJ5" s="60"/>
      <c r="TNK5" s="60"/>
      <c r="TNL5" s="60"/>
      <c r="TNM5" s="60"/>
      <c r="TNN5" s="60"/>
      <c r="TNO5" s="60"/>
      <c r="TNP5" s="60"/>
      <c r="TNQ5" s="60"/>
      <c r="TNR5" s="60"/>
      <c r="TNS5" s="60"/>
      <c r="TNT5" s="60"/>
      <c r="TNU5" s="60"/>
      <c r="TNV5" s="60"/>
      <c r="TNW5" s="60"/>
      <c r="TNX5" s="60"/>
      <c r="TNY5" s="60"/>
      <c r="TNZ5" s="60"/>
      <c r="TOA5" s="60"/>
      <c r="TOB5" s="60"/>
      <c r="TOC5" s="60"/>
      <c r="TOD5" s="60"/>
      <c r="TOE5" s="60"/>
      <c r="TOF5" s="60"/>
      <c r="TOG5" s="60"/>
      <c r="TOH5" s="60"/>
      <c r="TOI5" s="60"/>
      <c r="TOJ5" s="60"/>
      <c r="TOK5" s="60"/>
      <c r="TOL5" s="60"/>
      <c r="TOM5" s="60"/>
      <c r="TON5" s="60"/>
      <c r="TOO5" s="60"/>
      <c r="TOP5" s="60"/>
      <c r="TOQ5" s="60"/>
      <c r="TOR5" s="60"/>
      <c r="TOS5" s="60"/>
      <c r="TOT5" s="60"/>
      <c r="TOU5" s="60"/>
      <c r="TOV5" s="60"/>
      <c r="TOW5" s="60"/>
      <c r="TOX5" s="60"/>
      <c r="TOY5" s="60"/>
      <c r="TOZ5" s="60"/>
      <c r="TPA5" s="60"/>
      <c r="TPB5" s="60"/>
      <c r="TPC5" s="60"/>
      <c r="TPD5" s="60"/>
      <c r="TPE5" s="60"/>
      <c r="TPF5" s="60"/>
      <c r="TPG5" s="60"/>
      <c r="TPH5" s="60"/>
      <c r="TPI5" s="60"/>
      <c r="TPJ5" s="60"/>
      <c r="TPK5" s="60"/>
      <c r="TPL5" s="60"/>
      <c r="TPM5" s="60"/>
      <c r="TPN5" s="60"/>
      <c r="TPO5" s="60"/>
      <c r="TPP5" s="60"/>
      <c r="TPQ5" s="60"/>
      <c r="TPR5" s="60"/>
      <c r="TPS5" s="60"/>
      <c r="TPT5" s="60"/>
      <c r="TPU5" s="60"/>
      <c r="TPV5" s="60"/>
      <c r="TPW5" s="60"/>
      <c r="TPX5" s="60"/>
      <c r="TPY5" s="60"/>
      <c r="TPZ5" s="60"/>
      <c r="TQA5" s="60"/>
      <c r="TQB5" s="60"/>
      <c r="TQC5" s="60"/>
      <c r="TQD5" s="60"/>
      <c r="TQE5" s="60"/>
      <c r="TQF5" s="60"/>
      <c r="TQG5" s="60"/>
      <c r="TQH5" s="60"/>
      <c r="TQI5" s="60"/>
      <c r="TQJ5" s="60"/>
      <c r="TQK5" s="60"/>
      <c r="TQL5" s="60"/>
      <c r="TQM5" s="60"/>
      <c r="TQN5" s="60"/>
      <c r="TQO5" s="60"/>
      <c r="TQP5" s="60"/>
      <c r="TQQ5" s="60"/>
      <c r="TQR5" s="60"/>
      <c r="TQS5" s="60"/>
      <c r="TQT5" s="60"/>
      <c r="TQU5" s="60"/>
      <c r="TQV5" s="60"/>
      <c r="TQW5" s="60"/>
      <c r="TQX5" s="60"/>
      <c r="TQY5" s="60"/>
      <c r="TQZ5" s="60"/>
      <c r="TRA5" s="60"/>
      <c r="TRB5" s="60"/>
      <c r="TRC5" s="60"/>
      <c r="TRD5" s="60"/>
      <c r="TRE5" s="60"/>
      <c r="TRF5" s="60"/>
      <c r="TRG5" s="60"/>
      <c r="TRH5" s="60"/>
      <c r="TRI5" s="60"/>
      <c r="TRJ5" s="60"/>
      <c r="TRK5" s="60"/>
      <c r="TRL5" s="60"/>
      <c r="TRM5" s="60"/>
      <c r="TRN5" s="60"/>
      <c r="TRO5" s="60"/>
      <c r="TRP5" s="60"/>
      <c r="TRQ5" s="60"/>
      <c r="TRR5" s="60"/>
      <c r="TRS5" s="60"/>
      <c r="TRT5" s="60"/>
      <c r="TRU5" s="60"/>
      <c r="TRV5" s="60"/>
      <c r="TRW5" s="60"/>
      <c r="TRX5" s="60"/>
      <c r="TRY5" s="60"/>
      <c r="TRZ5" s="60"/>
      <c r="TSA5" s="60"/>
      <c r="TSB5" s="60"/>
      <c r="TSC5" s="60"/>
      <c r="TSD5" s="60"/>
      <c r="TSE5" s="60"/>
      <c r="TSF5" s="60"/>
      <c r="TSG5" s="60"/>
      <c r="TSH5" s="60"/>
      <c r="TSI5" s="60"/>
      <c r="TSJ5" s="60"/>
      <c r="TSK5" s="60"/>
      <c r="TSL5" s="60"/>
      <c r="TSM5" s="60"/>
      <c r="TSN5" s="60"/>
      <c r="TSO5" s="60"/>
      <c r="TSP5" s="60"/>
      <c r="TSQ5" s="60"/>
      <c r="TSR5" s="60"/>
      <c r="TSS5" s="60"/>
      <c r="TST5" s="60"/>
      <c r="TSU5" s="60"/>
      <c r="TSV5" s="60"/>
      <c r="TSW5" s="60"/>
      <c r="TSX5" s="60"/>
      <c r="TSY5" s="60"/>
      <c r="TSZ5" s="60"/>
      <c r="TTA5" s="60"/>
      <c r="TTB5" s="60"/>
      <c r="TTC5" s="60"/>
      <c r="TTD5" s="60"/>
      <c r="TTE5" s="60"/>
      <c r="TTF5" s="60"/>
      <c r="TTG5" s="60"/>
      <c r="TTH5" s="60"/>
      <c r="TTI5" s="60"/>
      <c r="TTJ5" s="60"/>
      <c r="TTK5" s="60"/>
      <c r="TTL5" s="60"/>
      <c r="TTM5" s="60"/>
      <c r="TTN5" s="60"/>
      <c r="TTO5" s="60"/>
      <c r="TTP5" s="60"/>
      <c r="TTQ5" s="60"/>
      <c r="TTR5" s="60"/>
      <c r="TTS5" s="60"/>
      <c r="TTT5" s="60"/>
      <c r="TTU5" s="60"/>
      <c r="TTV5" s="60"/>
      <c r="TTW5" s="60"/>
      <c r="TTX5" s="60"/>
      <c r="TTY5" s="60"/>
      <c r="TTZ5" s="60"/>
      <c r="TUA5" s="60"/>
      <c r="TUB5" s="60"/>
      <c r="TUC5" s="60"/>
      <c r="TUD5" s="60"/>
      <c r="TUE5" s="60"/>
      <c r="TUF5" s="60"/>
      <c r="TUG5" s="60"/>
      <c r="TUH5" s="60"/>
      <c r="TUI5" s="60"/>
      <c r="TUJ5" s="60"/>
      <c r="TUK5" s="60"/>
      <c r="TUL5" s="60"/>
      <c r="TUM5" s="60"/>
      <c r="TUN5" s="60"/>
      <c r="TUO5" s="60"/>
      <c r="TUP5" s="60"/>
      <c r="TUQ5" s="60"/>
      <c r="TUR5" s="60"/>
      <c r="TUS5" s="60"/>
      <c r="TUT5" s="60"/>
      <c r="TUU5" s="60"/>
      <c r="TUV5" s="60"/>
      <c r="TUW5" s="60"/>
      <c r="TUX5" s="60"/>
      <c r="TUY5" s="60"/>
      <c r="TUZ5" s="60"/>
      <c r="TVA5" s="60"/>
      <c r="TVB5" s="60"/>
      <c r="TVC5" s="60"/>
      <c r="TVD5" s="60"/>
      <c r="TVE5" s="60"/>
      <c r="TVF5" s="60"/>
      <c r="TVG5" s="60"/>
      <c r="TVH5" s="60"/>
      <c r="TVI5" s="60"/>
      <c r="TVJ5" s="60"/>
      <c r="TVK5" s="60"/>
      <c r="TVL5" s="60"/>
      <c r="TVM5" s="60"/>
      <c r="TVN5" s="60"/>
      <c r="TVO5" s="60"/>
      <c r="TVP5" s="60"/>
      <c r="TVQ5" s="60"/>
      <c r="TVR5" s="60"/>
      <c r="TVS5" s="60"/>
      <c r="TVT5" s="60"/>
      <c r="TVU5" s="60"/>
      <c r="TVV5" s="60"/>
      <c r="TVW5" s="60"/>
      <c r="TVX5" s="60"/>
      <c r="TVY5" s="60"/>
      <c r="TVZ5" s="60"/>
      <c r="TWA5" s="60"/>
      <c r="TWB5" s="60"/>
      <c r="TWC5" s="60"/>
      <c r="TWD5" s="60"/>
      <c r="TWE5" s="60"/>
      <c r="TWF5" s="60"/>
      <c r="TWG5" s="60"/>
      <c r="TWH5" s="60"/>
      <c r="TWI5" s="60"/>
      <c r="TWJ5" s="60"/>
      <c r="TWK5" s="60"/>
      <c r="TWL5" s="60"/>
      <c r="TWM5" s="60"/>
      <c r="TWN5" s="60"/>
      <c r="TWO5" s="60"/>
      <c r="TWP5" s="60"/>
      <c r="TWQ5" s="60"/>
      <c r="TWR5" s="60"/>
      <c r="TWS5" s="60"/>
      <c r="TWT5" s="60"/>
      <c r="TWU5" s="60"/>
      <c r="TWV5" s="60"/>
      <c r="TWW5" s="60"/>
      <c r="TWX5" s="60"/>
      <c r="TWY5" s="60"/>
      <c r="TWZ5" s="60"/>
      <c r="TXA5" s="60"/>
      <c r="TXB5" s="60"/>
      <c r="TXC5" s="60"/>
      <c r="TXD5" s="60"/>
      <c r="TXE5" s="60"/>
      <c r="TXF5" s="60"/>
      <c r="TXG5" s="60"/>
      <c r="TXH5" s="60"/>
      <c r="TXI5" s="60"/>
      <c r="TXJ5" s="60"/>
      <c r="TXK5" s="60"/>
      <c r="TXL5" s="60"/>
      <c r="TXM5" s="60"/>
      <c r="TXN5" s="60"/>
      <c r="TXO5" s="60"/>
      <c r="TXP5" s="60"/>
      <c r="TXQ5" s="60"/>
      <c r="TXR5" s="60"/>
      <c r="TXS5" s="60"/>
      <c r="TXT5" s="60"/>
      <c r="TXU5" s="60"/>
      <c r="TXV5" s="60"/>
      <c r="TXW5" s="60"/>
      <c r="TXX5" s="60"/>
      <c r="TXY5" s="60"/>
      <c r="TXZ5" s="60"/>
      <c r="TYA5" s="60"/>
      <c r="TYB5" s="60"/>
      <c r="TYC5" s="60"/>
      <c r="TYD5" s="60"/>
      <c r="TYE5" s="60"/>
      <c r="TYF5" s="60"/>
      <c r="TYG5" s="60"/>
      <c r="TYH5" s="60"/>
      <c r="TYI5" s="60"/>
      <c r="TYJ5" s="60"/>
      <c r="TYK5" s="60"/>
      <c r="TYL5" s="60"/>
      <c r="TYM5" s="60"/>
      <c r="TYN5" s="60"/>
      <c r="TYO5" s="60"/>
      <c r="TYP5" s="60"/>
      <c r="TYQ5" s="60"/>
      <c r="TYR5" s="60"/>
      <c r="TYS5" s="60"/>
      <c r="TYT5" s="60"/>
      <c r="TYU5" s="60"/>
      <c r="TYV5" s="60"/>
      <c r="TYW5" s="60"/>
      <c r="TYX5" s="60"/>
      <c r="TYY5" s="60"/>
      <c r="TYZ5" s="60"/>
      <c r="TZA5" s="60"/>
      <c r="TZB5" s="60"/>
      <c r="TZC5" s="60"/>
      <c r="TZD5" s="60"/>
      <c r="TZE5" s="60"/>
      <c r="TZF5" s="60"/>
      <c r="TZG5" s="60"/>
      <c r="TZH5" s="60"/>
      <c r="TZI5" s="60"/>
      <c r="TZJ5" s="60"/>
      <c r="TZK5" s="60"/>
      <c r="TZL5" s="60"/>
      <c r="TZM5" s="60"/>
      <c r="TZN5" s="60"/>
      <c r="TZO5" s="60"/>
      <c r="TZP5" s="60"/>
      <c r="TZQ5" s="60"/>
      <c r="TZR5" s="60"/>
      <c r="TZS5" s="60"/>
      <c r="TZT5" s="60"/>
      <c r="TZU5" s="60"/>
      <c r="TZV5" s="60"/>
      <c r="TZW5" s="60"/>
      <c r="TZX5" s="60"/>
      <c r="TZY5" s="60"/>
      <c r="TZZ5" s="60"/>
      <c r="UAA5" s="60"/>
      <c r="UAB5" s="60"/>
      <c r="UAC5" s="60"/>
      <c r="UAD5" s="60"/>
      <c r="UAE5" s="60"/>
      <c r="UAF5" s="60"/>
      <c r="UAG5" s="60"/>
      <c r="UAH5" s="60"/>
      <c r="UAI5" s="60"/>
      <c r="UAJ5" s="60"/>
      <c r="UAK5" s="60"/>
      <c r="UAL5" s="60"/>
      <c r="UAM5" s="60"/>
      <c r="UAN5" s="60"/>
      <c r="UAO5" s="60"/>
      <c r="UAP5" s="60"/>
      <c r="UAQ5" s="60"/>
      <c r="UAR5" s="60"/>
      <c r="UAS5" s="60"/>
      <c r="UAT5" s="60"/>
      <c r="UAU5" s="60"/>
      <c r="UAV5" s="60"/>
      <c r="UAW5" s="60"/>
      <c r="UAX5" s="60"/>
      <c r="UAY5" s="60"/>
      <c r="UAZ5" s="60"/>
      <c r="UBA5" s="60"/>
      <c r="UBB5" s="60"/>
      <c r="UBC5" s="60"/>
      <c r="UBD5" s="60"/>
      <c r="UBE5" s="60"/>
      <c r="UBF5" s="60"/>
      <c r="UBG5" s="60"/>
      <c r="UBH5" s="60"/>
      <c r="UBI5" s="60"/>
      <c r="UBJ5" s="60"/>
      <c r="UBK5" s="60"/>
      <c r="UBL5" s="60"/>
      <c r="UBM5" s="60"/>
      <c r="UBN5" s="60"/>
      <c r="UBO5" s="60"/>
      <c r="UBP5" s="60"/>
      <c r="UBQ5" s="60"/>
      <c r="UBR5" s="60"/>
      <c r="UBS5" s="60"/>
      <c r="UBT5" s="60"/>
      <c r="UBU5" s="60"/>
      <c r="UBV5" s="60"/>
      <c r="UBW5" s="60"/>
      <c r="UBX5" s="60"/>
      <c r="UBY5" s="60"/>
      <c r="UBZ5" s="60"/>
      <c r="UCA5" s="60"/>
      <c r="UCB5" s="60"/>
      <c r="UCC5" s="60"/>
      <c r="UCD5" s="60"/>
      <c r="UCE5" s="60"/>
      <c r="UCF5" s="60"/>
      <c r="UCG5" s="60"/>
      <c r="UCH5" s="60"/>
      <c r="UCI5" s="60"/>
      <c r="UCJ5" s="60"/>
      <c r="UCK5" s="60"/>
      <c r="UCL5" s="60"/>
      <c r="UCM5" s="60"/>
      <c r="UCN5" s="60"/>
      <c r="UCO5" s="60"/>
      <c r="UCP5" s="60"/>
      <c r="UCQ5" s="60"/>
      <c r="UCR5" s="60"/>
      <c r="UCS5" s="60"/>
      <c r="UCT5" s="60"/>
      <c r="UCU5" s="60"/>
      <c r="UCV5" s="60"/>
      <c r="UCW5" s="60"/>
      <c r="UCX5" s="60"/>
      <c r="UCY5" s="60"/>
      <c r="UCZ5" s="60"/>
      <c r="UDA5" s="60"/>
      <c r="UDB5" s="60"/>
      <c r="UDC5" s="60"/>
      <c r="UDD5" s="60"/>
      <c r="UDE5" s="60"/>
      <c r="UDF5" s="60"/>
      <c r="UDG5" s="60"/>
      <c r="UDH5" s="60"/>
      <c r="UDI5" s="60"/>
      <c r="UDJ5" s="60"/>
      <c r="UDK5" s="60"/>
      <c r="UDL5" s="60"/>
      <c r="UDM5" s="60"/>
      <c r="UDN5" s="60"/>
      <c r="UDO5" s="60"/>
      <c r="UDP5" s="60"/>
      <c r="UDQ5" s="60"/>
      <c r="UDR5" s="60"/>
      <c r="UDS5" s="60"/>
      <c r="UDT5" s="60"/>
      <c r="UDU5" s="60"/>
      <c r="UDV5" s="60"/>
      <c r="UDW5" s="60"/>
      <c r="UDX5" s="60"/>
      <c r="UDY5" s="60"/>
      <c r="UDZ5" s="60"/>
      <c r="UEA5" s="60"/>
      <c r="UEB5" s="60"/>
      <c r="UEC5" s="60"/>
      <c r="UED5" s="60"/>
      <c r="UEE5" s="60"/>
      <c r="UEF5" s="60"/>
      <c r="UEG5" s="60"/>
      <c r="UEH5" s="60"/>
      <c r="UEI5" s="60"/>
      <c r="UEJ5" s="60"/>
      <c r="UEK5" s="60"/>
      <c r="UEL5" s="60"/>
      <c r="UEM5" s="60"/>
      <c r="UEN5" s="60"/>
      <c r="UEO5" s="60"/>
      <c r="UEP5" s="60"/>
      <c r="UEQ5" s="60"/>
      <c r="UER5" s="60"/>
      <c r="UES5" s="60"/>
      <c r="UET5" s="60"/>
      <c r="UEU5" s="60"/>
      <c r="UEV5" s="60"/>
      <c r="UEW5" s="60"/>
      <c r="UEX5" s="60"/>
      <c r="UEY5" s="60"/>
      <c r="UEZ5" s="60"/>
      <c r="UFA5" s="60"/>
      <c r="UFB5" s="60"/>
      <c r="UFC5" s="60"/>
      <c r="UFD5" s="60"/>
      <c r="UFE5" s="60"/>
      <c r="UFF5" s="60"/>
      <c r="UFG5" s="60"/>
      <c r="UFH5" s="60"/>
      <c r="UFI5" s="60"/>
      <c r="UFJ5" s="60"/>
      <c r="UFK5" s="60"/>
      <c r="UFL5" s="60"/>
      <c r="UFM5" s="60"/>
      <c r="UFN5" s="60"/>
      <c r="UFO5" s="60"/>
      <c r="UFP5" s="60"/>
      <c r="UFQ5" s="60"/>
      <c r="UFR5" s="60"/>
      <c r="UFS5" s="60"/>
      <c r="UFT5" s="60"/>
      <c r="UFU5" s="60"/>
      <c r="UFV5" s="60"/>
      <c r="UFW5" s="60"/>
      <c r="UFX5" s="60"/>
      <c r="UFY5" s="60"/>
      <c r="UFZ5" s="60"/>
      <c r="UGA5" s="60"/>
      <c r="UGB5" s="60"/>
      <c r="UGC5" s="60"/>
      <c r="UGD5" s="60"/>
      <c r="UGE5" s="60"/>
      <c r="UGF5" s="60"/>
      <c r="UGG5" s="60"/>
      <c r="UGH5" s="60"/>
      <c r="UGI5" s="60"/>
      <c r="UGJ5" s="60"/>
      <c r="UGK5" s="60"/>
      <c r="UGL5" s="60"/>
      <c r="UGM5" s="60"/>
      <c r="UGN5" s="60"/>
      <c r="UGO5" s="60"/>
      <c r="UGP5" s="60"/>
      <c r="UGQ5" s="60"/>
      <c r="UGR5" s="60"/>
      <c r="UGS5" s="60"/>
      <c r="UGT5" s="60"/>
      <c r="UGU5" s="60"/>
      <c r="UGV5" s="60"/>
      <c r="UGW5" s="60"/>
      <c r="UGX5" s="60"/>
      <c r="UGY5" s="60"/>
      <c r="UGZ5" s="60"/>
      <c r="UHA5" s="60"/>
      <c r="UHB5" s="60"/>
      <c r="UHC5" s="60"/>
      <c r="UHD5" s="60"/>
      <c r="UHE5" s="60"/>
      <c r="UHF5" s="60"/>
      <c r="UHG5" s="60"/>
      <c r="UHH5" s="60"/>
      <c r="UHI5" s="60"/>
      <c r="UHJ5" s="60"/>
      <c r="UHK5" s="60"/>
      <c r="UHL5" s="60"/>
      <c r="UHM5" s="60"/>
      <c r="UHN5" s="60"/>
      <c r="UHO5" s="60"/>
      <c r="UHP5" s="60"/>
      <c r="UHQ5" s="60"/>
      <c r="UHR5" s="60"/>
      <c r="UHS5" s="60"/>
      <c r="UHT5" s="60"/>
      <c r="UHU5" s="60"/>
      <c r="UHV5" s="60"/>
      <c r="UHW5" s="60"/>
      <c r="UHX5" s="60"/>
      <c r="UHY5" s="60"/>
      <c r="UHZ5" s="60"/>
      <c r="UIA5" s="60"/>
      <c r="UIB5" s="60"/>
      <c r="UIC5" s="60"/>
      <c r="UID5" s="60"/>
      <c r="UIE5" s="60"/>
      <c r="UIF5" s="60"/>
      <c r="UIG5" s="60"/>
      <c r="UIH5" s="60"/>
      <c r="UII5" s="60"/>
      <c r="UIJ5" s="60"/>
      <c r="UIK5" s="60"/>
      <c r="UIL5" s="60"/>
      <c r="UIM5" s="60"/>
      <c r="UIN5" s="60"/>
      <c r="UIO5" s="60"/>
      <c r="UIP5" s="60"/>
      <c r="UIQ5" s="60"/>
      <c r="UIR5" s="60"/>
      <c r="UIS5" s="60"/>
      <c r="UIT5" s="60"/>
      <c r="UIU5" s="60"/>
      <c r="UIV5" s="60"/>
      <c r="UIW5" s="60"/>
      <c r="UIX5" s="60"/>
      <c r="UIY5" s="60"/>
      <c r="UIZ5" s="60"/>
      <c r="UJA5" s="60"/>
      <c r="UJB5" s="60"/>
      <c r="UJC5" s="60"/>
      <c r="UJD5" s="60"/>
      <c r="UJE5" s="60"/>
      <c r="UJF5" s="60"/>
      <c r="UJG5" s="60"/>
      <c r="UJH5" s="60"/>
      <c r="UJI5" s="60"/>
      <c r="UJJ5" s="60"/>
      <c r="UJK5" s="60"/>
      <c r="UJL5" s="60"/>
      <c r="UJM5" s="60"/>
      <c r="UJN5" s="60"/>
      <c r="UJO5" s="60"/>
      <c r="UJP5" s="60"/>
      <c r="UJQ5" s="60"/>
      <c r="UJR5" s="60"/>
      <c r="UJS5" s="60"/>
      <c r="UJT5" s="60"/>
      <c r="UJU5" s="60"/>
      <c r="UJV5" s="60"/>
      <c r="UJW5" s="60"/>
      <c r="UJX5" s="60"/>
      <c r="UJY5" s="60"/>
      <c r="UJZ5" s="60"/>
      <c r="UKA5" s="60"/>
      <c r="UKB5" s="60"/>
      <c r="UKC5" s="60"/>
      <c r="UKD5" s="60"/>
      <c r="UKE5" s="60"/>
      <c r="UKF5" s="60"/>
      <c r="UKG5" s="60"/>
      <c r="UKH5" s="60"/>
      <c r="UKI5" s="60"/>
      <c r="UKJ5" s="60"/>
      <c r="UKK5" s="60"/>
      <c r="UKL5" s="60"/>
      <c r="UKM5" s="60"/>
      <c r="UKN5" s="60"/>
      <c r="UKO5" s="60"/>
      <c r="UKP5" s="60"/>
      <c r="UKQ5" s="60"/>
      <c r="UKR5" s="60"/>
      <c r="UKS5" s="60"/>
      <c r="UKT5" s="60"/>
      <c r="UKU5" s="60"/>
      <c r="UKV5" s="60"/>
      <c r="UKW5" s="60"/>
      <c r="UKX5" s="60"/>
      <c r="UKY5" s="60"/>
      <c r="UKZ5" s="60"/>
      <c r="ULA5" s="60"/>
      <c r="ULB5" s="60"/>
      <c r="ULC5" s="60"/>
      <c r="ULD5" s="60"/>
      <c r="ULE5" s="60"/>
      <c r="ULF5" s="60"/>
      <c r="ULG5" s="60"/>
      <c r="ULH5" s="60"/>
      <c r="ULI5" s="60"/>
      <c r="ULJ5" s="60"/>
      <c r="ULK5" s="60"/>
      <c r="ULL5" s="60"/>
      <c r="ULM5" s="60"/>
      <c r="ULN5" s="60"/>
      <c r="ULO5" s="60"/>
      <c r="ULP5" s="60"/>
      <c r="ULQ5" s="60"/>
      <c r="ULR5" s="60"/>
      <c r="ULS5" s="60"/>
      <c r="ULT5" s="60"/>
      <c r="ULU5" s="60"/>
      <c r="ULV5" s="60"/>
      <c r="ULW5" s="60"/>
      <c r="ULX5" s="60"/>
      <c r="ULY5" s="60"/>
      <c r="ULZ5" s="60"/>
      <c r="UMA5" s="60"/>
      <c r="UMB5" s="60"/>
      <c r="UMC5" s="60"/>
      <c r="UMD5" s="60"/>
      <c r="UME5" s="60"/>
      <c r="UMF5" s="60"/>
      <c r="UMG5" s="60"/>
      <c r="UMH5" s="60"/>
      <c r="UMI5" s="60"/>
      <c r="UMJ5" s="60"/>
      <c r="UMK5" s="60"/>
      <c r="UML5" s="60"/>
      <c r="UMM5" s="60"/>
      <c r="UMN5" s="60"/>
      <c r="UMO5" s="60"/>
      <c r="UMP5" s="60"/>
      <c r="UMQ5" s="60"/>
      <c r="UMR5" s="60"/>
      <c r="UMS5" s="60"/>
      <c r="UMT5" s="60"/>
      <c r="UMU5" s="60"/>
      <c r="UMV5" s="60"/>
      <c r="UMW5" s="60"/>
      <c r="UMX5" s="60"/>
      <c r="UMY5" s="60"/>
      <c r="UMZ5" s="60"/>
      <c r="UNA5" s="60"/>
      <c r="UNB5" s="60"/>
      <c r="UNC5" s="60"/>
      <c r="UND5" s="60"/>
      <c r="UNE5" s="60"/>
      <c r="UNF5" s="60"/>
      <c r="UNG5" s="60"/>
      <c r="UNH5" s="60"/>
      <c r="UNI5" s="60"/>
      <c r="UNJ5" s="60"/>
      <c r="UNK5" s="60"/>
      <c r="UNL5" s="60"/>
      <c r="UNM5" s="60"/>
      <c r="UNN5" s="60"/>
      <c r="UNO5" s="60"/>
      <c r="UNP5" s="60"/>
      <c r="UNQ5" s="60"/>
      <c r="UNR5" s="60"/>
      <c r="UNS5" s="60"/>
      <c r="UNT5" s="60"/>
      <c r="UNU5" s="60"/>
      <c r="UNV5" s="60"/>
      <c r="UNW5" s="60"/>
      <c r="UNX5" s="60"/>
      <c r="UNY5" s="60"/>
      <c r="UNZ5" s="60"/>
      <c r="UOA5" s="60"/>
      <c r="UOB5" s="60"/>
      <c r="UOC5" s="60"/>
      <c r="UOD5" s="60"/>
      <c r="UOE5" s="60"/>
      <c r="UOF5" s="60"/>
      <c r="UOG5" s="60"/>
      <c r="UOH5" s="60"/>
      <c r="UOI5" s="60"/>
      <c r="UOJ5" s="60"/>
      <c r="UOK5" s="60"/>
      <c r="UOL5" s="60"/>
      <c r="UOM5" s="60"/>
      <c r="UON5" s="60"/>
      <c r="UOO5" s="60"/>
      <c r="UOP5" s="60"/>
      <c r="UOQ5" s="60"/>
      <c r="UOR5" s="60"/>
      <c r="UOS5" s="60"/>
      <c r="UOT5" s="60"/>
      <c r="UOU5" s="60"/>
      <c r="UOV5" s="60"/>
      <c r="UOW5" s="60"/>
      <c r="UOX5" s="60"/>
      <c r="UOY5" s="60"/>
      <c r="UOZ5" s="60"/>
      <c r="UPA5" s="60"/>
      <c r="UPB5" s="60"/>
      <c r="UPC5" s="60"/>
      <c r="UPD5" s="60"/>
      <c r="UPE5" s="60"/>
      <c r="UPF5" s="60"/>
      <c r="UPG5" s="60"/>
      <c r="UPH5" s="60"/>
      <c r="UPI5" s="60"/>
      <c r="UPJ5" s="60"/>
      <c r="UPK5" s="60"/>
      <c r="UPL5" s="60"/>
      <c r="UPM5" s="60"/>
      <c r="UPN5" s="60"/>
      <c r="UPO5" s="60"/>
      <c r="UPP5" s="60"/>
      <c r="UPQ5" s="60"/>
      <c r="UPR5" s="60"/>
      <c r="UPS5" s="60"/>
      <c r="UPT5" s="60"/>
      <c r="UPU5" s="60"/>
      <c r="UPV5" s="60"/>
      <c r="UPW5" s="60"/>
      <c r="UPX5" s="60"/>
      <c r="UPY5" s="60"/>
      <c r="UPZ5" s="60"/>
      <c r="UQA5" s="60"/>
      <c r="UQB5" s="60"/>
      <c r="UQC5" s="60"/>
      <c r="UQD5" s="60"/>
      <c r="UQE5" s="60"/>
      <c r="UQF5" s="60"/>
      <c r="UQG5" s="60"/>
      <c r="UQH5" s="60"/>
      <c r="UQI5" s="60"/>
      <c r="UQJ5" s="60"/>
      <c r="UQK5" s="60"/>
      <c r="UQL5" s="60"/>
      <c r="UQM5" s="60"/>
      <c r="UQN5" s="60"/>
      <c r="UQO5" s="60"/>
      <c r="UQP5" s="60"/>
      <c r="UQQ5" s="60"/>
      <c r="UQR5" s="60"/>
      <c r="UQS5" s="60"/>
      <c r="UQT5" s="60"/>
      <c r="UQU5" s="60"/>
      <c r="UQV5" s="60"/>
      <c r="UQW5" s="60"/>
      <c r="UQX5" s="60"/>
      <c r="UQY5" s="60"/>
      <c r="UQZ5" s="60"/>
      <c r="URA5" s="60"/>
      <c r="URB5" s="60"/>
      <c r="URC5" s="60"/>
      <c r="URD5" s="60"/>
      <c r="URE5" s="60"/>
      <c r="URF5" s="60"/>
      <c r="URG5" s="60"/>
      <c r="URH5" s="60"/>
      <c r="URI5" s="60"/>
      <c r="URJ5" s="60"/>
      <c r="URK5" s="60"/>
      <c r="URL5" s="60"/>
      <c r="URM5" s="60"/>
      <c r="URN5" s="60"/>
      <c r="URO5" s="60"/>
      <c r="URP5" s="60"/>
      <c r="URQ5" s="60"/>
      <c r="URR5" s="60"/>
      <c r="URS5" s="60"/>
      <c r="URT5" s="60"/>
      <c r="URU5" s="60"/>
      <c r="URV5" s="60"/>
      <c r="URW5" s="60"/>
      <c r="URX5" s="60"/>
      <c r="URY5" s="60"/>
      <c r="URZ5" s="60"/>
      <c r="USA5" s="60"/>
      <c r="USB5" s="60"/>
      <c r="USC5" s="60"/>
      <c r="USD5" s="60"/>
      <c r="USE5" s="60"/>
      <c r="USF5" s="60"/>
      <c r="USG5" s="60"/>
      <c r="USH5" s="60"/>
      <c r="USI5" s="60"/>
      <c r="USJ5" s="60"/>
      <c r="USK5" s="60"/>
      <c r="USL5" s="60"/>
      <c r="USM5" s="60"/>
      <c r="USN5" s="60"/>
      <c r="USO5" s="60"/>
      <c r="USP5" s="60"/>
      <c r="USQ5" s="60"/>
      <c r="USR5" s="60"/>
      <c r="USS5" s="60"/>
      <c r="UST5" s="60"/>
      <c r="USU5" s="60"/>
      <c r="USV5" s="60"/>
      <c r="USW5" s="60"/>
      <c r="USX5" s="60"/>
      <c r="USY5" s="60"/>
      <c r="USZ5" s="60"/>
      <c r="UTA5" s="60"/>
      <c r="UTB5" s="60"/>
      <c r="UTC5" s="60"/>
      <c r="UTD5" s="60"/>
      <c r="UTE5" s="60"/>
      <c r="UTF5" s="60"/>
      <c r="UTG5" s="60"/>
      <c r="UTH5" s="60"/>
      <c r="UTI5" s="60"/>
      <c r="UTJ5" s="60"/>
      <c r="UTK5" s="60"/>
      <c r="UTL5" s="60"/>
      <c r="UTM5" s="60"/>
      <c r="UTN5" s="60"/>
      <c r="UTO5" s="60"/>
      <c r="UTP5" s="60"/>
      <c r="UTQ5" s="60"/>
      <c r="UTR5" s="60"/>
      <c r="UTS5" s="60"/>
      <c r="UTT5" s="60"/>
      <c r="UTU5" s="60"/>
      <c r="UTV5" s="60"/>
      <c r="UTW5" s="60"/>
      <c r="UTX5" s="60"/>
      <c r="UTY5" s="60"/>
      <c r="UTZ5" s="60"/>
      <c r="UUA5" s="60"/>
      <c r="UUB5" s="60"/>
      <c r="UUC5" s="60"/>
      <c r="UUD5" s="60"/>
      <c r="UUE5" s="60"/>
      <c r="UUF5" s="60"/>
      <c r="UUG5" s="60"/>
      <c r="UUH5" s="60"/>
      <c r="UUI5" s="60"/>
      <c r="UUJ5" s="60"/>
      <c r="UUK5" s="60"/>
      <c r="UUL5" s="60"/>
      <c r="UUM5" s="60"/>
      <c r="UUN5" s="60"/>
      <c r="UUO5" s="60"/>
      <c r="UUP5" s="60"/>
      <c r="UUQ5" s="60"/>
      <c r="UUR5" s="60"/>
      <c r="UUS5" s="60"/>
      <c r="UUT5" s="60"/>
      <c r="UUU5" s="60"/>
      <c r="UUV5" s="60"/>
      <c r="UUW5" s="60"/>
      <c r="UUX5" s="60"/>
      <c r="UUY5" s="60"/>
      <c r="UUZ5" s="60"/>
      <c r="UVA5" s="60"/>
      <c r="UVB5" s="60"/>
      <c r="UVC5" s="60"/>
      <c r="UVD5" s="60"/>
      <c r="UVE5" s="60"/>
      <c r="UVF5" s="60"/>
      <c r="UVG5" s="60"/>
      <c r="UVH5" s="60"/>
      <c r="UVI5" s="60"/>
      <c r="UVJ5" s="60"/>
      <c r="UVK5" s="60"/>
      <c r="UVL5" s="60"/>
      <c r="UVM5" s="60"/>
      <c r="UVN5" s="60"/>
      <c r="UVO5" s="60"/>
      <c r="UVP5" s="60"/>
      <c r="UVQ5" s="60"/>
      <c r="UVR5" s="60"/>
      <c r="UVS5" s="60"/>
      <c r="UVT5" s="60"/>
      <c r="UVU5" s="60"/>
      <c r="UVV5" s="60"/>
      <c r="UVW5" s="60"/>
      <c r="UVX5" s="60"/>
      <c r="UVY5" s="60"/>
      <c r="UVZ5" s="60"/>
      <c r="UWA5" s="60"/>
      <c r="UWB5" s="60"/>
      <c r="UWC5" s="60"/>
      <c r="UWD5" s="60"/>
      <c r="UWE5" s="60"/>
      <c r="UWF5" s="60"/>
      <c r="UWG5" s="60"/>
      <c r="UWH5" s="60"/>
      <c r="UWI5" s="60"/>
      <c r="UWJ5" s="60"/>
      <c r="UWK5" s="60"/>
      <c r="UWL5" s="60"/>
      <c r="UWM5" s="60"/>
      <c r="UWN5" s="60"/>
      <c r="UWO5" s="60"/>
      <c r="UWP5" s="60"/>
      <c r="UWQ5" s="60"/>
      <c r="UWR5" s="60"/>
      <c r="UWS5" s="60"/>
      <c r="UWT5" s="60"/>
      <c r="UWU5" s="60"/>
      <c r="UWV5" s="60"/>
      <c r="UWW5" s="60"/>
      <c r="UWX5" s="60"/>
      <c r="UWY5" s="60"/>
      <c r="UWZ5" s="60"/>
      <c r="UXA5" s="60"/>
      <c r="UXB5" s="60"/>
      <c r="UXC5" s="60"/>
      <c r="UXD5" s="60"/>
      <c r="UXE5" s="60"/>
      <c r="UXF5" s="60"/>
      <c r="UXG5" s="60"/>
      <c r="UXH5" s="60"/>
      <c r="UXI5" s="60"/>
      <c r="UXJ5" s="60"/>
      <c r="UXK5" s="60"/>
      <c r="UXL5" s="60"/>
      <c r="UXM5" s="60"/>
      <c r="UXN5" s="60"/>
      <c r="UXO5" s="60"/>
      <c r="UXP5" s="60"/>
      <c r="UXQ5" s="60"/>
      <c r="UXR5" s="60"/>
      <c r="UXS5" s="60"/>
      <c r="UXT5" s="60"/>
      <c r="UXU5" s="60"/>
      <c r="UXV5" s="60"/>
      <c r="UXW5" s="60"/>
      <c r="UXX5" s="60"/>
      <c r="UXY5" s="60"/>
      <c r="UXZ5" s="60"/>
      <c r="UYA5" s="60"/>
      <c r="UYB5" s="60"/>
      <c r="UYC5" s="60"/>
      <c r="UYD5" s="60"/>
      <c r="UYE5" s="60"/>
      <c r="UYF5" s="60"/>
      <c r="UYG5" s="60"/>
      <c r="UYH5" s="60"/>
      <c r="UYI5" s="60"/>
      <c r="UYJ5" s="60"/>
      <c r="UYK5" s="60"/>
      <c r="UYL5" s="60"/>
      <c r="UYM5" s="60"/>
      <c r="UYN5" s="60"/>
      <c r="UYO5" s="60"/>
      <c r="UYP5" s="60"/>
      <c r="UYQ5" s="60"/>
      <c r="UYR5" s="60"/>
      <c r="UYS5" s="60"/>
      <c r="UYT5" s="60"/>
      <c r="UYU5" s="60"/>
      <c r="UYV5" s="60"/>
      <c r="UYW5" s="60"/>
      <c r="UYX5" s="60"/>
      <c r="UYY5" s="60"/>
      <c r="UYZ5" s="60"/>
      <c r="UZA5" s="60"/>
      <c r="UZB5" s="60"/>
      <c r="UZC5" s="60"/>
      <c r="UZD5" s="60"/>
      <c r="UZE5" s="60"/>
      <c r="UZF5" s="60"/>
      <c r="UZG5" s="60"/>
      <c r="UZH5" s="60"/>
      <c r="UZI5" s="60"/>
      <c r="UZJ5" s="60"/>
      <c r="UZK5" s="60"/>
      <c r="UZL5" s="60"/>
      <c r="UZM5" s="60"/>
      <c r="UZN5" s="60"/>
      <c r="UZO5" s="60"/>
      <c r="UZP5" s="60"/>
      <c r="UZQ5" s="60"/>
      <c r="UZR5" s="60"/>
      <c r="UZS5" s="60"/>
      <c r="UZT5" s="60"/>
      <c r="UZU5" s="60"/>
      <c r="UZV5" s="60"/>
      <c r="UZW5" s="60"/>
      <c r="UZX5" s="60"/>
      <c r="UZY5" s="60"/>
      <c r="UZZ5" s="60"/>
      <c r="VAA5" s="60"/>
      <c r="VAB5" s="60"/>
      <c r="VAC5" s="60"/>
      <c r="VAD5" s="60"/>
      <c r="VAE5" s="60"/>
      <c r="VAF5" s="60"/>
      <c r="VAG5" s="60"/>
      <c r="VAH5" s="60"/>
      <c r="VAI5" s="60"/>
      <c r="VAJ5" s="60"/>
      <c r="VAK5" s="60"/>
      <c r="VAL5" s="60"/>
      <c r="VAM5" s="60"/>
      <c r="VAN5" s="60"/>
      <c r="VAO5" s="60"/>
      <c r="VAP5" s="60"/>
      <c r="VAQ5" s="60"/>
      <c r="VAR5" s="60"/>
      <c r="VAS5" s="60"/>
      <c r="VAT5" s="60"/>
      <c r="VAU5" s="60"/>
      <c r="VAV5" s="60"/>
      <c r="VAW5" s="60"/>
      <c r="VAX5" s="60"/>
      <c r="VAY5" s="60"/>
      <c r="VAZ5" s="60"/>
      <c r="VBA5" s="60"/>
      <c r="VBB5" s="60"/>
      <c r="VBC5" s="60"/>
      <c r="VBD5" s="60"/>
      <c r="VBE5" s="60"/>
      <c r="VBF5" s="60"/>
      <c r="VBG5" s="60"/>
      <c r="VBH5" s="60"/>
      <c r="VBI5" s="60"/>
      <c r="VBJ5" s="60"/>
      <c r="VBK5" s="60"/>
      <c r="VBL5" s="60"/>
      <c r="VBM5" s="60"/>
      <c r="VBN5" s="60"/>
      <c r="VBO5" s="60"/>
      <c r="VBP5" s="60"/>
      <c r="VBQ5" s="60"/>
      <c r="VBR5" s="60"/>
      <c r="VBS5" s="60"/>
      <c r="VBT5" s="60"/>
      <c r="VBU5" s="60"/>
      <c r="VBV5" s="60"/>
      <c r="VBW5" s="60"/>
      <c r="VBX5" s="60"/>
      <c r="VBY5" s="60"/>
      <c r="VBZ5" s="60"/>
      <c r="VCA5" s="60"/>
      <c r="VCB5" s="60"/>
      <c r="VCC5" s="60"/>
      <c r="VCD5" s="60"/>
      <c r="VCE5" s="60"/>
      <c r="VCF5" s="60"/>
      <c r="VCG5" s="60"/>
      <c r="VCH5" s="60"/>
      <c r="VCI5" s="60"/>
      <c r="VCJ5" s="60"/>
      <c r="VCK5" s="60"/>
      <c r="VCL5" s="60"/>
      <c r="VCM5" s="60"/>
      <c r="VCN5" s="60"/>
      <c r="VCO5" s="60"/>
      <c r="VCP5" s="60"/>
      <c r="VCQ5" s="60"/>
      <c r="VCR5" s="60"/>
      <c r="VCS5" s="60"/>
      <c r="VCT5" s="60"/>
      <c r="VCU5" s="60"/>
      <c r="VCV5" s="60"/>
      <c r="VCW5" s="60"/>
      <c r="VCX5" s="60"/>
      <c r="VCY5" s="60"/>
      <c r="VCZ5" s="60"/>
      <c r="VDA5" s="60"/>
      <c r="VDB5" s="60"/>
      <c r="VDC5" s="60"/>
      <c r="VDD5" s="60"/>
      <c r="VDE5" s="60"/>
      <c r="VDF5" s="60"/>
      <c r="VDG5" s="60"/>
      <c r="VDH5" s="60"/>
      <c r="VDI5" s="60"/>
      <c r="VDJ5" s="60"/>
      <c r="VDK5" s="60"/>
      <c r="VDL5" s="60"/>
      <c r="VDM5" s="60"/>
      <c r="VDN5" s="60"/>
      <c r="VDO5" s="60"/>
      <c r="VDP5" s="60"/>
      <c r="VDQ5" s="60"/>
      <c r="VDR5" s="60"/>
      <c r="VDS5" s="60"/>
      <c r="VDT5" s="60"/>
      <c r="VDU5" s="60"/>
      <c r="VDV5" s="60"/>
      <c r="VDW5" s="60"/>
      <c r="VDX5" s="60"/>
      <c r="VDY5" s="60"/>
      <c r="VDZ5" s="60"/>
      <c r="VEA5" s="60"/>
      <c r="VEB5" s="60"/>
      <c r="VEC5" s="60"/>
      <c r="VED5" s="60"/>
      <c r="VEE5" s="60"/>
      <c r="VEF5" s="60"/>
      <c r="VEG5" s="60"/>
      <c r="VEH5" s="60"/>
      <c r="VEI5" s="60"/>
      <c r="VEJ5" s="60"/>
      <c r="VEK5" s="60"/>
      <c r="VEL5" s="60"/>
      <c r="VEM5" s="60"/>
      <c r="VEN5" s="60"/>
      <c r="VEO5" s="60"/>
      <c r="VEP5" s="60"/>
      <c r="VEQ5" s="60"/>
      <c r="VER5" s="60"/>
      <c r="VES5" s="60"/>
      <c r="VET5" s="60"/>
      <c r="VEU5" s="60"/>
      <c r="VEV5" s="60"/>
      <c r="VEW5" s="60"/>
      <c r="VEX5" s="60"/>
      <c r="VEY5" s="60"/>
      <c r="VEZ5" s="60"/>
      <c r="VFA5" s="60"/>
      <c r="VFB5" s="60"/>
      <c r="VFC5" s="60"/>
      <c r="VFD5" s="60"/>
      <c r="VFE5" s="60"/>
      <c r="VFF5" s="60"/>
      <c r="VFG5" s="60"/>
      <c r="VFH5" s="60"/>
      <c r="VFI5" s="60"/>
      <c r="VFJ5" s="60"/>
      <c r="VFK5" s="60"/>
      <c r="VFL5" s="60"/>
      <c r="VFM5" s="60"/>
      <c r="VFN5" s="60"/>
      <c r="VFO5" s="60"/>
      <c r="VFP5" s="60"/>
      <c r="VFQ5" s="60"/>
      <c r="VFR5" s="60"/>
      <c r="VFS5" s="60"/>
      <c r="VFT5" s="60"/>
      <c r="VFU5" s="60"/>
      <c r="VFV5" s="60"/>
      <c r="VFW5" s="60"/>
      <c r="VFX5" s="60"/>
      <c r="VFY5" s="60"/>
      <c r="VFZ5" s="60"/>
      <c r="VGA5" s="60"/>
      <c r="VGB5" s="60"/>
      <c r="VGC5" s="60"/>
      <c r="VGD5" s="60"/>
      <c r="VGE5" s="60"/>
      <c r="VGF5" s="60"/>
      <c r="VGG5" s="60"/>
      <c r="VGH5" s="60"/>
      <c r="VGI5" s="60"/>
      <c r="VGJ5" s="60"/>
      <c r="VGK5" s="60"/>
      <c r="VGL5" s="60"/>
      <c r="VGM5" s="60"/>
      <c r="VGN5" s="60"/>
      <c r="VGO5" s="60"/>
      <c r="VGP5" s="60"/>
      <c r="VGQ5" s="60"/>
      <c r="VGR5" s="60"/>
      <c r="VGS5" s="60"/>
      <c r="VGT5" s="60"/>
      <c r="VGU5" s="60"/>
      <c r="VGV5" s="60"/>
      <c r="VGW5" s="60"/>
      <c r="VGX5" s="60"/>
      <c r="VGY5" s="60"/>
      <c r="VGZ5" s="60"/>
      <c r="VHA5" s="60"/>
      <c r="VHB5" s="60"/>
      <c r="VHC5" s="60"/>
      <c r="VHD5" s="60"/>
      <c r="VHE5" s="60"/>
      <c r="VHF5" s="60"/>
      <c r="VHG5" s="60"/>
      <c r="VHH5" s="60"/>
      <c r="VHI5" s="60"/>
      <c r="VHJ5" s="60"/>
      <c r="VHK5" s="60"/>
      <c r="VHL5" s="60"/>
      <c r="VHM5" s="60"/>
      <c r="VHN5" s="60"/>
      <c r="VHO5" s="60"/>
      <c r="VHP5" s="60"/>
      <c r="VHQ5" s="60"/>
      <c r="VHR5" s="60"/>
      <c r="VHS5" s="60"/>
      <c r="VHT5" s="60"/>
      <c r="VHU5" s="60"/>
      <c r="VHV5" s="60"/>
      <c r="VHW5" s="60"/>
      <c r="VHX5" s="60"/>
      <c r="VHY5" s="60"/>
      <c r="VHZ5" s="60"/>
      <c r="VIA5" s="60"/>
      <c r="VIB5" s="60"/>
      <c r="VIC5" s="60"/>
      <c r="VID5" s="60"/>
      <c r="VIE5" s="60"/>
      <c r="VIF5" s="60"/>
      <c r="VIG5" s="60"/>
      <c r="VIH5" s="60"/>
      <c r="VII5" s="60"/>
      <c r="VIJ5" s="60"/>
      <c r="VIK5" s="60"/>
      <c r="VIL5" s="60"/>
      <c r="VIM5" s="60"/>
      <c r="VIN5" s="60"/>
      <c r="VIO5" s="60"/>
      <c r="VIP5" s="60"/>
      <c r="VIQ5" s="60"/>
      <c r="VIR5" s="60"/>
      <c r="VIS5" s="60"/>
      <c r="VIT5" s="60"/>
      <c r="VIU5" s="60"/>
      <c r="VIV5" s="60"/>
      <c r="VIW5" s="60"/>
      <c r="VIX5" s="60"/>
      <c r="VIY5" s="60"/>
      <c r="VIZ5" s="60"/>
      <c r="VJA5" s="60"/>
      <c r="VJB5" s="60"/>
      <c r="VJC5" s="60"/>
      <c r="VJD5" s="60"/>
      <c r="VJE5" s="60"/>
      <c r="VJF5" s="60"/>
      <c r="VJG5" s="60"/>
      <c r="VJH5" s="60"/>
      <c r="VJI5" s="60"/>
      <c r="VJJ5" s="60"/>
      <c r="VJK5" s="60"/>
      <c r="VJL5" s="60"/>
      <c r="VJM5" s="60"/>
      <c r="VJN5" s="60"/>
      <c r="VJO5" s="60"/>
      <c r="VJP5" s="60"/>
      <c r="VJQ5" s="60"/>
      <c r="VJR5" s="60"/>
      <c r="VJS5" s="60"/>
      <c r="VJT5" s="60"/>
      <c r="VJU5" s="60"/>
      <c r="VJV5" s="60"/>
      <c r="VJW5" s="60"/>
      <c r="VJX5" s="60"/>
      <c r="VJY5" s="60"/>
      <c r="VJZ5" s="60"/>
      <c r="VKA5" s="60"/>
      <c r="VKB5" s="60"/>
      <c r="VKC5" s="60"/>
      <c r="VKD5" s="60"/>
      <c r="VKE5" s="60"/>
      <c r="VKF5" s="60"/>
      <c r="VKG5" s="60"/>
      <c r="VKH5" s="60"/>
      <c r="VKI5" s="60"/>
      <c r="VKJ5" s="60"/>
      <c r="VKK5" s="60"/>
      <c r="VKL5" s="60"/>
      <c r="VKM5" s="60"/>
      <c r="VKN5" s="60"/>
      <c r="VKO5" s="60"/>
      <c r="VKP5" s="60"/>
      <c r="VKQ5" s="60"/>
      <c r="VKR5" s="60"/>
      <c r="VKS5" s="60"/>
      <c r="VKT5" s="60"/>
      <c r="VKU5" s="60"/>
      <c r="VKV5" s="60"/>
      <c r="VKW5" s="60"/>
      <c r="VKX5" s="60"/>
      <c r="VKY5" s="60"/>
      <c r="VKZ5" s="60"/>
      <c r="VLA5" s="60"/>
      <c r="VLB5" s="60"/>
      <c r="VLC5" s="60"/>
      <c r="VLD5" s="60"/>
      <c r="VLE5" s="60"/>
      <c r="VLF5" s="60"/>
      <c r="VLG5" s="60"/>
      <c r="VLH5" s="60"/>
      <c r="VLI5" s="60"/>
      <c r="VLJ5" s="60"/>
      <c r="VLK5" s="60"/>
      <c r="VLL5" s="60"/>
      <c r="VLM5" s="60"/>
      <c r="VLN5" s="60"/>
      <c r="VLO5" s="60"/>
      <c r="VLP5" s="60"/>
      <c r="VLQ5" s="60"/>
      <c r="VLR5" s="60"/>
      <c r="VLS5" s="60"/>
      <c r="VLT5" s="60"/>
      <c r="VLU5" s="60"/>
      <c r="VLV5" s="60"/>
      <c r="VLW5" s="60"/>
      <c r="VLX5" s="60"/>
      <c r="VLY5" s="60"/>
      <c r="VLZ5" s="60"/>
      <c r="VMA5" s="60"/>
      <c r="VMB5" s="60"/>
      <c r="VMC5" s="60"/>
      <c r="VMD5" s="60"/>
      <c r="VME5" s="60"/>
      <c r="VMF5" s="60"/>
      <c r="VMG5" s="60"/>
      <c r="VMH5" s="60"/>
      <c r="VMI5" s="60"/>
      <c r="VMJ5" s="60"/>
      <c r="VMK5" s="60"/>
      <c r="VML5" s="60"/>
      <c r="VMM5" s="60"/>
      <c r="VMN5" s="60"/>
      <c r="VMO5" s="60"/>
      <c r="VMP5" s="60"/>
      <c r="VMQ5" s="60"/>
      <c r="VMR5" s="60"/>
      <c r="VMS5" s="60"/>
      <c r="VMT5" s="60"/>
      <c r="VMU5" s="60"/>
      <c r="VMV5" s="60"/>
      <c r="VMW5" s="60"/>
      <c r="VMX5" s="60"/>
      <c r="VMY5" s="60"/>
      <c r="VMZ5" s="60"/>
      <c r="VNA5" s="60"/>
      <c r="VNB5" s="60"/>
      <c r="VNC5" s="60"/>
      <c r="VND5" s="60"/>
      <c r="VNE5" s="60"/>
      <c r="VNF5" s="60"/>
      <c r="VNG5" s="60"/>
      <c r="VNH5" s="60"/>
      <c r="VNI5" s="60"/>
      <c r="VNJ5" s="60"/>
      <c r="VNK5" s="60"/>
      <c r="VNL5" s="60"/>
      <c r="VNM5" s="60"/>
      <c r="VNN5" s="60"/>
      <c r="VNO5" s="60"/>
      <c r="VNP5" s="60"/>
      <c r="VNQ5" s="60"/>
      <c r="VNR5" s="60"/>
      <c r="VNS5" s="60"/>
      <c r="VNT5" s="60"/>
      <c r="VNU5" s="60"/>
      <c r="VNV5" s="60"/>
      <c r="VNW5" s="60"/>
      <c r="VNX5" s="60"/>
      <c r="VNY5" s="60"/>
      <c r="VNZ5" s="60"/>
      <c r="VOA5" s="60"/>
      <c r="VOB5" s="60"/>
      <c r="VOC5" s="60"/>
      <c r="VOD5" s="60"/>
      <c r="VOE5" s="60"/>
      <c r="VOF5" s="60"/>
      <c r="VOG5" s="60"/>
      <c r="VOH5" s="60"/>
      <c r="VOI5" s="60"/>
      <c r="VOJ5" s="60"/>
      <c r="VOK5" s="60"/>
      <c r="VOL5" s="60"/>
      <c r="VOM5" s="60"/>
      <c r="VON5" s="60"/>
      <c r="VOO5" s="60"/>
      <c r="VOP5" s="60"/>
      <c r="VOQ5" s="60"/>
      <c r="VOR5" s="60"/>
      <c r="VOS5" s="60"/>
      <c r="VOT5" s="60"/>
      <c r="VOU5" s="60"/>
      <c r="VOV5" s="60"/>
      <c r="VOW5" s="60"/>
      <c r="VOX5" s="60"/>
      <c r="VOY5" s="60"/>
      <c r="VOZ5" s="60"/>
      <c r="VPA5" s="60"/>
      <c r="VPB5" s="60"/>
      <c r="VPC5" s="60"/>
      <c r="VPD5" s="60"/>
      <c r="VPE5" s="60"/>
      <c r="VPF5" s="60"/>
      <c r="VPG5" s="60"/>
      <c r="VPH5" s="60"/>
      <c r="VPI5" s="60"/>
      <c r="VPJ5" s="60"/>
      <c r="VPK5" s="60"/>
      <c r="VPL5" s="60"/>
      <c r="VPM5" s="60"/>
      <c r="VPN5" s="60"/>
      <c r="VPO5" s="60"/>
      <c r="VPP5" s="60"/>
      <c r="VPQ5" s="60"/>
      <c r="VPR5" s="60"/>
      <c r="VPS5" s="60"/>
      <c r="VPT5" s="60"/>
      <c r="VPU5" s="60"/>
      <c r="VPV5" s="60"/>
      <c r="VPW5" s="60"/>
      <c r="VPX5" s="60"/>
      <c r="VPY5" s="60"/>
      <c r="VPZ5" s="60"/>
      <c r="VQA5" s="60"/>
      <c r="VQB5" s="60"/>
      <c r="VQC5" s="60"/>
      <c r="VQD5" s="60"/>
      <c r="VQE5" s="60"/>
      <c r="VQF5" s="60"/>
      <c r="VQG5" s="60"/>
      <c r="VQH5" s="60"/>
      <c r="VQI5" s="60"/>
      <c r="VQJ5" s="60"/>
      <c r="VQK5" s="60"/>
      <c r="VQL5" s="60"/>
      <c r="VQM5" s="60"/>
      <c r="VQN5" s="60"/>
      <c r="VQO5" s="60"/>
      <c r="VQP5" s="60"/>
      <c r="VQQ5" s="60"/>
      <c r="VQR5" s="60"/>
      <c r="VQS5" s="60"/>
      <c r="VQT5" s="60"/>
      <c r="VQU5" s="60"/>
      <c r="VQV5" s="60"/>
      <c r="VQW5" s="60"/>
      <c r="VQX5" s="60"/>
      <c r="VQY5" s="60"/>
      <c r="VQZ5" s="60"/>
      <c r="VRA5" s="60"/>
      <c r="VRB5" s="60"/>
      <c r="VRC5" s="60"/>
      <c r="VRD5" s="60"/>
      <c r="VRE5" s="60"/>
      <c r="VRF5" s="60"/>
      <c r="VRG5" s="60"/>
      <c r="VRH5" s="60"/>
      <c r="VRI5" s="60"/>
      <c r="VRJ5" s="60"/>
      <c r="VRK5" s="60"/>
      <c r="VRL5" s="60"/>
      <c r="VRM5" s="60"/>
      <c r="VRN5" s="60"/>
      <c r="VRO5" s="60"/>
      <c r="VRP5" s="60"/>
      <c r="VRQ5" s="60"/>
      <c r="VRR5" s="60"/>
      <c r="VRS5" s="60"/>
      <c r="VRT5" s="60"/>
      <c r="VRU5" s="60"/>
      <c r="VRV5" s="60"/>
      <c r="VRW5" s="60"/>
      <c r="VRX5" s="60"/>
      <c r="VRY5" s="60"/>
      <c r="VRZ5" s="60"/>
      <c r="VSA5" s="60"/>
      <c r="VSB5" s="60"/>
      <c r="VSC5" s="60"/>
      <c r="VSD5" s="60"/>
      <c r="VSE5" s="60"/>
      <c r="VSF5" s="60"/>
      <c r="VSG5" s="60"/>
      <c r="VSH5" s="60"/>
      <c r="VSI5" s="60"/>
      <c r="VSJ5" s="60"/>
      <c r="VSK5" s="60"/>
      <c r="VSL5" s="60"/>
      <c r="VSM5" s="60"/>
      <c r="VSN5" s="60"/>
      <c r="VSO5" s="60"/>
      <c r="VSP5" s="60"/>
      <c r="VSQ5" s="60"/>
      <c r="VSR5" s="60"/>
      <c r="VSS5" s="60"/>
      <c r="VST5" s="60"/>
      <c r="VSU5" s="60"/>
      <c r="VSV5" s="60"/>
      <c r="VSW5" s="60"/>
      <c r="VSX5" s="60"/>
      <c r="VSY5" s="60"/>
      <c r="VSZ5" s="60"/>
      <c r="VTA5" s="60"/>
      <c r="VTB5" s="60"/>
      <c r="VTC5" s="60"/>
      <c r="VTD5" s="60"/>
      <c r="VTE5" s="60"/>
      <c r="VTF5" s="60"/>
      <c r="VTG5" s="60"/>
      <c r="VTH5" s="60"/>
      <c r="VTI5" s="60"/>
      <c r="VTJ5" s="60"/>
      <c r="VTK5" s="60"/>
      <c r="VTL5" s="60"/>
      <c r="VTM5" s="60"/>
      <c r="VTN5" s="60"/>
      <c r="VTO5" s="60"/>
      <c r="VTP5" s="60"/>
      <c r="VTQ5" s="60"/>
      <c r="VTR5" s="60"/>
      <c r="VTS5" s="60"/>
      <c r="VTT5" s="60"/>
      <c r="VTU5" s="60"/>
      <c r="VTV5" s="60"/>
      <c r="VTW5" s="60"/>
      <c r="VTX5" s="60"/>
      <c r="VTY5" s="60"/>
      <c r="VTZ5" s="60"/>
      <c r="VUA5" s="60"/>
      <c r="VUB5" s="60"/>
      <c r="VUC5" s="60"/>
      <c r="VUD5" s="60"/>
      <c r="VUE5" s="60"/>
      <c r="VUF5" s="60"/>
      <c r="VUG5" s="60"/>
      <c r="VUH5" s="60"/>
      <c r="VUI5" s="60"/>
      <c r="VUJ5" s="60"/>
      <c r="VUK5" s="60"/>
      <c r="VUL5" s="60"/>
      <c r="VUM5" s="60"/>
      <c r="VUN5" s="60"/>
      <c r="VUO5" s="60"/>
      <c r="VUP5" s="60"/>
      <c r="VUQ5" s="60"/>
      <c r="VUR5" s="60"/>
      <c r="VUS5" s="60"/>
      <c r="VUT5" s="60"/>
      <c r="VUU5" s="60"/>
      <c r="VUV5" s="60"/>
      <c r="VUW5" s="60"/>
      <c r="VUX5" s="60"/>
      <c r="VUY5" s="60"/>
      <c r="VUZ5" s="60"/>
      <c r="VVA5" s="60"/>
      <c r="VVB5" s="60"/>
      <c r="VVC5" s="60"/>
      <c r="VVD5" s="60"/>
      <c r="VVE5" s="60"/>
      <c r="VVF5" s="60"/>
      <c r="VVG5" s="60"/>
      <c r="VVH5" s="60"/>
      <c r="VVI5" s="60"/>
      <c r="VVJ5" s="60"/>
      <c r="VVK5" s="60"/>
      <c r="VVL5" s="60"/>
      <c r="VVM5" s="60"/>
      <c r="VVN5" s="60"/>
      <c r="VVO5" s="60"/>
      <c r="VVP5" s="60"/>
      <c r="VVQ5" s="60"/>
      <c r="VVR5" s="60"/>
      <c r="VVS5" s="60"/>
      <c r="VVT5" s="60"/>
      <c r="VVU5" s="60"/>
      <c r="VVV5" s="60"/>
      <c r="VVW5" s="60"/>
      <c r="VVX5" s="60"/>
      <c r="VVY5" s="60"/>
      <c r="VVZ5" s="60"/>
      <c r="VWA5" s="60"/>
      <c r="VWB5" s="60"/>
      <c r="VWC5" s="60"/>
      <c r="VWD5" s="60"/>
      <c r="VWE5" s="60"/>
      <c r="VWF5" s="60"/>
      <c r="VWG5" s="60"/>
      <c r="VWH5" s="60"/>
      <c r="VWI5" s="60"/>
      <c r="VWJ5" s="60"/>
      <c r="VWK5" s="60"/>
      <c r="VWL5" s="60"/>
      <c r="VWM5" s="60"/>
      <c r="VWN5" s="60"/>
      <c r="VWO5" s="60"/>
      <c r="VWP5" s="60"/>
      <c r="VWQ5" s="60"/>
      <c r="VWR5" s="60"/>
      <c r="VWS5" s="60"/>
      <c r="VWT5" s="60"/>
      <c r="VWU5" s="60"/>
      <c r="VWV5" s="60"/>
      <c r="VWW5" s="60"/>
      <c r="VWX5" s="60"/>
      <c r="VWY5" s="60"/>
      <c r="VWZ5" s="60"/>
      <c r="VXA5" s="60"/>
      <c r="VXB5" s="60"/>
      <c r="VXC5" s="60"/>
      <c r="VXD5" s="60"/>
      <c r="VXE5" s="60"/>
      <c r="VXF5" s="60"/>
      <c r="VXG5" s="60"/>
      <c r="VXH5" s="60"/>
      <c r="VXI5" s="60"/>
      <c r="VXJ5" s="60"/>
      <c r="VXK5" s="60"/>
      <c r="VXL5" s="60"/>
      <c r="VXM5" s="60"/>
      <c r="VXN5" s="60"/>
      <c r="VXO5" s="60"/>
      <c r="VXP5" s="60"/>
      <c r="VXQ5" s="60"/>
      <c r="VXR5" s="60"/>
      <c r="VXS5" s="60"/>
      <c r="VXT5" s="60"/>
      <c r="VXU5" s="60"/>
      <c r="VXV5" s="60"/>
      <c r="VXW5" s="60"/>
      <c r="VXX5" s="60"/>
      <c r="VXY5" s="60"/>
      <c r="VXZ5" s="60"/>
      <c r="VYA5" s="60"/>
      <c r="VYB5" s="60"/>
      <c r="VYC5" s="60"/>
      <c r="VYD5" s="60"/>
      <c r="VYE5" s="60"/>
      <c r="VYF5" s="60"/>
      <c r="VYG5" s="60"/>
      <c r="VYH5" s="60"/>
      <c r="VYI5" s="60"/>
      <c r="VYJ5" s="60"/>
      <c r="VYK5" s="60"/>
      <c r="VYL5" s="60"/>
      <c r="VYM5" s="60"/>
      <c r="VYN5" s="60"/>
      <c r="VYO5" s="60"/>
      <c r="VYP5" s="60"/>
      <c r="VYQ5" s="60"/>
      <c r="VYR5" s="60"/>
      <c r="VYS5" s="60"/>
      <c r="VYT5" s="60"/>
      <c r="VYU5" s="60"/>
      <c r="VYV5" s="60"/>
      <c r="VYW5" s="60"/>
      <c r="VYX5" s="60"/>
      <c r="VYY5" s="60"/>
      <c r="VYZ5" s="60"/>
      <c r="VZA5" s="60"/>
      <c r="VZB5" s="60"/>
      <c r="VZC5" s="60"/>
      <c r="VZD5" s="60"/>
      <c r="VZE5" s="60"/>
      <c r="VZF5" s="60"/>
      <c r="VZG5" s="60"/>
      <c r="VZH5" s="60"/>
      <c r="VZI5" s="60"/>
      <c r="VZJ5" s="60"/>
      <c r="VZK5" s="60"/>
      <c r="VZL5" s="60"/>
      <c r="VZM5" s="60"/>
      <c r="VZN5" s="60"/>
      <c r="VZO5" s="60"/>
      <c r="VZP5" s="60"/>
      <c r="VZQ5" s="60"/>
      <c r="VZR5" s="60"/>
      <c r="VZS5" s="60"/>
      <c r="VZT5" s="60"/>
      <c r="VZU5" s="60"/>
      <c r="VZV5" s="60"/>
      <c r="VZW5" s="60"/>
      <c r="VZX5" s="60"/>
      <c r="VZY5" s="60"/>
      <c r="VZZ5" s="60"/>
      <c r="WAA5" s="60"/>
      <c r="WAB5" s="60"/>
      <c r="WAC5" s="60"/>
      <c r="WAD5" s="60"/>
      <c r="WAE5" s="60"/>
      <c r="WAF5" s="60"/>
      <c r="WAG5" s="60"/>
      <c r="WAH5" s="60"/>
      <c r="WAI5" s="60"/>
      <c r="WAJ5" s="60"/>
      <c r="WAK5" s="60"/>
      <c r="WAL5" s="60"/>
      <c r="WAM5" s="60"/>
      <c r="WAN5" s="60"/>
      <c r="WAO5" s="60"/>
      <c r="WAP5" s="60"/>
      <c r="WAQ5" s="60"/>
      <c r="WAR5" s="60"/>
      <c r="WAS5" s="60"/>
      <c r="WAT5" s="60"/>
      <c r="WAU5" s="60"/>
      <c r="WAV5" s="60"/>
      <c r="WAW5" s="60"/>
      <c r="WAX5" s="60"/>
      <c r="WAY5" s="60"/>
      <c r="WAZ5" s="60"/>
      <c r="WBA5" s="60"/>
      <c r="WBB5" s="60"/>
      <c r="WBC5" s="60"/>
      <c r="WBD5" s="60"/>
      <c r="WBE5" s="60"/>
      <c r="WBF5" s="60"/>
      <c r="WBG5" s="60"/>
      <c r="WBH5" s="60"/>
      <c r="WBI5" s="60"/>
      <c r="WBJ5" s="60"/>
      <c r="WBK5" s="60"/>
      <c r="WBL5" s="60"/>
      <c r="WBM5" s="60"/>
      <c r="WBN5" s="60"/>
      <c r="WBO5" s="60"/>
      <c r="WBP5" s="60"/>
      <c r="WBQ5" s="60"/>
      <c r="WBR5" s="60"/>
      <c r="WBS5" s="60"/>
      <c r="WBT5" s="60"/>
      <c r="WBU5" s="60"/>
      <c r="WBV5" s="60"/>
      <c r="WBW5" s="60"/>
      <c r="WBX5" s="60"/>
      <c r="WBY5" s="60"/>
      <c r="WBZ5" s="60"/>
      <c r="WCA5" s="60"/>
      <c r="WCB5" s="60"/>
      <c r="WCC5" s="60"/>
      <c r="WCD5" s="60"/>
      <c r="WCE5" s="60"/>
      <c r="WCF5" s="60"/>
      <c r="WCG5" s="60"/>
      <c r="WCH5" s="60"/>
      <c r="WCI5" s="60"/>
      <c r="WCJ5" s="60"/>
      <c r="WCK5" s="60"/>
      <c r="WCL5" s="60"/>
      <c r="WCM5" s="60"/>
      <c r="WCN5" s="60"/>
      <c r="WCO5" s="60"/>
      <c r="WCP5" s="60"/>
      <c r="WCQ5" s="60"/>
      <c r="WCR5" s="60"/>
      <c r="WCS5" s="60"/>
      <c r="WCT5" s="60"/>
      <c r="WCU5" s="60"/>
      <c r="WCV5" s="60"/>
      <c r="WCW5" s="60"/>
      <c r="WCX5" s="60"/>
      <c r="WCY5" s="60"/>
      <c r="WCZ5" s="60"/>
      <c r="WDA5" s="60"/>
      <c r="WDB5" s="60"/>
      <c r="WDC5" s="60"/>
      <c r="WDD5" s="60"/>
      <c r="WDE5" s="60"/>
      <c r="WDF5" s="60"/>
      <c r="WDG5" s="60"/>
      <c r="WDH5" s="60"/>
      <c r="WDI5" s="60"/>
      <c r="WDJ5" s="60"/>
      <c r="WDK5" s="60"/>
      <c r="WDL5" s="60"/>
      <c r="WDM5" s="60"/>
      <c r="WDN5" s="60"/>
      <c r="WDO5" s="60"/>
      <c r="WDP5" s="60"/>
      <c r="WDQ5" s="60"/>
      <c r="WDR5" s="60"/>
      <c r="WDS5" s="60"/>
      <c r="WDT5" s="60"/>
      <c r="WDU5" s="60"/>
      <c r="WDV5" s="60"/>
      <c r="WDW5" s="60"/>
      <c r="WDX5" s="60"/>
      <c r="WDY5" s="60"/>
      <c r="WDZ5" s="60"/>
      <c r="WEA5" s="60"/>
      <c r="WEB5" s="60"/>
      <c r="WEC5" s="60"/>
      <c r="WED5" s="60"/>
      <c r="WEE5" s="60"/>
      <c r="WEF5" s="60"/>
      <c r="WEG5" s="60"/>
      <c r="WEH5" s="60"/>
      <c r="WEI5" s="60"/>
      <c r="WEJ5" s="60"/>
      <c r="WEK5" s="60"/>
      <c r="WEL5" s="60"/>
      <c r="WEM5" s="60"/>
      <c r="WEN5" s="60"/>
      <c r="WEO5" s="60"/>
      <c r="WEP5" s="60"/>
      <c r="WEQ5" s="60"/>
      <c r="WER5" s="60"/>
      <c r="WES5" s="60"/>
      <c r="WET5" s="60"/>
      <c r="WEU5" s="60"/>
      <c r="WEV5" s="60"/>
      <c r="WEW5" s="60"/>
      <c r="WEX5" s="60"/>
      <c r="WEY5" s="60"/>
      <c r="WEZ5" s="60"/>
      <c r="WFA5" s="60"/>
      <c r="WFB5" s="60"/>
      <c r="WFC5" s="60"/>
      <c r="WFD5" s="60"/>
      <c r="WFE5" s="60"/>
      <c r="WFF5" s="60"/>
      <c r="WFG5" s="60"/>
      <c r="WFH5" s="60"/>
      <c r="WFI5" s="60"/>
      <c r="WFJ5" s="60"/>
      <c r="WFK5" s="60"/>
      <c r="WFL5" s="60"/>
      <c r="WFM5" s="60"/>
      <c r="WFN5" s="60"/>
      <c r="WFO5" s="60"/>
      <c r="WFP5" s="60"/>
      <c r="WFQ5" s="60"/>
      <c r="WFR5" s="60"/>
      <c r="WFS5" s="60"/>
      <c r="WFT5" s="60"/>
      <c r="WFU5" s="60"/>
      <c r="WFV5" s="60"/>
      <c r="WFW5" s="60"/>
      <c r="WFX5" s="60"/>
      <c r="WFY5" s="60"/>
      <c r="WFZ5" s="60"/>
      <c r="WGA5" s="60"/>
      <c r="WGB5" s="60"/>
      <c r="WGC5" s="60"/>
      <c r="WGD5" s="60"/>
      <c r="WGE5" s="60"/>
      <c r="WGF5" s="60"/>
      <c r="WGG5" s="60"/>
      <c r="WGH5" s="60"/>
      <c r="WGI5" s="60"/>
      <c r="WGJ5" s="60"/>
      <c r="WGK5" s="60"/>
      <c r="WGL5" s="60"/>
      <c r="WGM5" s="60"/>
      <c r="WGN5" s="60"/>
      <c r="WGO5" s="60"/>
      <c r="WGP5" s="60"/>
      <c r="WGQ5" s="60"/>
      <c r="WGR5" s="60"/>
      <c r="WGS5" s="60"/>
      <c r="WGT5" s="60"/>
      <c r="WGU5" s="60"/>
      <c r="WGV5" s="60"/>
      <c r="WGW5" s="60"/>
      <c r="WGX5" s="60"/>
      <c r="WGY5" s="60"/>
      <c r="WGZ5" s="60"/>
      <c r="WHA5" s="60"/>
      <c r="WHB5" s="60"/>
      <c r="WHC5" s="60"/>
      <c r="WHD5" s="60"/>
      <c r="WHE5" s="60"/>
      <c r="WHF5" s="60"/>
      <c r="WHG5" s="60"/>
      <c r="WHH5" s="60"/>
      <c r="WHI5" s="60"/>
      <c r="WHJ5" s="60"/>
      <c r="WHK5" s="60"/>
      <c r="WHL5" s="60"/>
      <c r="WHM5" s="60"/>
      <c r="WHN5" s="60"/>
      <c r="WHO5" s="60"/>
      <c r="WHP5" s="60"/>
      <c r="WHQ5" s="60"/>
      <c r="WHR5" s="60"/>
      <c r="WHS5" s="60"/>
      <c r="WHT5" s="60"/>
      <c r="WHU5" s="60"/>
      <c r="WHV5" s="60"/>
      <c r="WHW5" s="60"/>
      <c r="WHX5" s="60"/>
      <c r="WHY5" s="60"/>
      <c r="WHZ5" s="60"/>
      <c r="WIA5" s="60"/>
      <c r="WIB5" s="60"/>
      <c r="WIC5" s="60"/>
      <c r="WID5" s="60"/>
      <c r="WIE5" s="60"/>
      <c r="WIF5" s="60"/>
      <c r="WIG5" s="60"/>
      <c r="WIH5" s="60"/>
      <c r="WII5" s="60"/>
      <c r="WIJ5" s="60"/>
      <c r="WIK5" s="60"/>
      <c r="WIL5" s="60"/>
      <c r="WIM5" s="60"/>
      <c r="WIN5" s="60"/>
      <c r="WIO5" s="60"/>
      <c r="WIP5" s="60"/>
      <c r="WIQ5" s="60"/>
      <c r="WIR5" s="60"/>
      <c r="WIS5" s="60"/>
      <c r="WIT5" s="60"/>
      <c r="WIU5" s="60"/>
      <c r="WIV5" s="60"/>
      <c r="WIW5" s="60"/>
      <c r="WIX5" s="60"/>
      <c r="WIY5" s="60"/>
      <c r="WIZ5" s="60"/>
      <c r="WJA5" s="60"/>
      <c r="WJB5" s="60"/>
      <c r="WJC5" s="60"/>
      <c r="WJD5" s="60"/>
      <c r="WJE5" s="60"/>
      <c r="WJF5" s="60"/>
      <c r="WJG5" s="60"/>
      <c r="WJH5" s="60"/>
      <c r="WJI5" s="60"/>
      <c r="WJJ5" s="60"/>
      <c r="WJK5" s="60"/>
      <c r="WJL5" s="60"/>
      <c r="WJM5" s="60"/>
      <c r="WJN5" s="60"/>
      <c r="WJO5" s="60"/>
      <c r="WJP5" s="60"/>
      <c r="WJQ5" s="60"/>
      <c r="WJR5" s="60"/>
      <c r="WJS5" s="60"/>
      <c r="WJT5" s="60"/>
      <c r="WJU5" s="60"/>
      <c r="WJV5" s="60"/>
      <c r="WJW5" s="60"/>
      <c r="WJX5" s="60"/>
      <c r="WJY5" s="60"/>
      <c r="WJZ5" s="60"/>
      <c r="WKA5" s="60"/>
      <c r="WKB5" s="60"/>
      <c r="WKC5" s="60"/>
      <c r="WKD5" s="60"/>
      <c r="WKE5" s="60"/>
      <c r="WKF5" s="60"/>
      <c r="WKG5" s="60"/>
      <c r="WKH5" s="60"/>
      <c r="WKI5" s="60"/>
      <c r="WKJ5" s="60"/>
      <c r="WKK5" s="60"/>
      <c r="WKL5" s="60"/>
      <c r="WKM5" s="60"/>
      <c r="WKN5" s="60"/>
      <c r="WKO5" s="60"/>
      <c r="WKP5" s="60"/>
      <c r="WKQ5" s="60"/>
      <c r="WKR5" s="60"/>
      <c r="WKS5" s="60"/>
      <c r="WKT5" s="60"/>
      <c r="WKU5" s="60"/>
      <c r="WKV5" s="60"/>
      <c r="WKW5" s="60"/>
      <c r="WKX5" s="60"/>
      <c r="WKY5" s="60"/>
      <c r="WKZ5" s="60"/>
      <c r="WLA5" s="60"/>
      <c r="WLB5" s="60"/>
      <c r="WLC5" s="60"/>
      <c r="WLD5" s="60"/>
      <c r="WLE5" s="60"/>
      <c r="WLF5" s="60"/>
      <c r="WLG5" s="60"/>
      <c r="WLH5" s="60"/>
      <c r="WLI5" s="60"/>
      <c r="WLJ5" s="60"/>
      <c r="WLK5" s="60"/>
      <c r="WLL5" s="60"/>
      <c r="WLM5" s="60"/>
      <c r="WLN5" s="60"/>
      <c r="WLO5" s="60"/>
      <c r="WLP5" s="60"/>
      <c r="WLQ5" s="60"/>
      <c r="WLR5" s="60"/>
      <c r="WLS5" s="60"/>
      <c r="WLT5" s="60"/>
      <c r="WLU5" s="60"/>
      <c r="WLV5" s="60"/>
      <c r="WLW5" s="60"/>
      <c r="WLX5" s="60"/>
      <c r="WLY5" s="60"/>
      <c r="WLZ5" s="60"/>
      <c r="WMA5" s="60"/>
      <c r="WMB5" s="60"/>
      <c r="WMC5" s="60"/>
      <c r="WMD5" s="60"/>
      <c r="WME5" s="60"/>
      <c r="WMF5" s="60"/>
      <c r="WMG5" s="60"/>
      <c r="WMH5" s="60"/>
      <c r="WMI5" s="60"/>
      <c r="WMJ5" s="60"/>
      <c r="WMK5" s="60"/>
      <c r="WML5" s="60"/>
      <c r="WMM5" s="60"/>
      <c r="WMN5" s="60"/>
      <c r="WMO5" s="60"/>
      <c r="WMP5" s="60"/>
      <c r="WMQ5" s="60"/>
      <c r="WMR5" s="60"/>
      <c r="WMS5" s="60"/>
      <c r="WMT5" s="60"/>
      <c r="WMU5" s="60"/>
      <c r="WMV5" s="60"/>
      <c r="WMW5" s="60"/>
      <c r="WMX5" s="60"/>
      <c r="WMY5" s="60"/>
      <c r="WMZ5" s="60"/>
      <c r="WNA5" s="60"/>
      <c r="WNB5" s="60"/>
      <c r="WNC5" s="60"/>
      <c r="WND5" s="60"/>
      <c r="WNE5" s="60"/>
      <c r="WNF5" s="60"/>
      <c r="WNG5" s="60"/>
      <c r="WNH5" s="60"/>
      <c r="WNI5" s="60"/>
      <c r="WNJ5" s="60"/>
      <c r="WNK5" s="60"/>
      <c r="WNL5" s="60"/>
      <c r="WNM5" s="60"/>
      <c r="WNN5" s="60"/>
      <c r="WNO5" s="60"/>
      <c r="WNP5" s="60"/>
      <c r="WNQ5" s="60"/>
      <c r="WNR5" s="60"/>
      <c r="WNS5" s="60"/>
      <c r="WNT5" s="60"/>
      <c r="WNU5" s="60"/>
      <c r="WNV5" s="60"/>
      <c r="WNW5" s="60"/>
      <c r="WNX5" s="60"/>
      <c r="WNY5" s="60"/>
      <c r="WNZ5" s="60"/>
      <c r="WOA5" s="60"/>
      <c r="WOB5" s="60"/>
      <c r="WOC5" s="60"/>
      <c r="WOD5" s="60"/>
      <c r="WOE5" s="60"/>
      <c r="WOF5" s="60"/>
      <c r="WOG5" s="60"/>
      <c r="WOH5" s="60"/>
      <c r="WOI5" s="60"/>
      <c r="WOJ5" s="60"/>
      <c r="WOK5" s="60"/>
      <c r="WOL5" s="60"/>
      <c r="WOM5" s="60"/>
      <c r="WON5" s="60"/>
      <c r="WOO5" s="60"/>
      <c r="WOP5" s="60"/>
      <c r="WOQ5" s="60"/>
      <c r="WOR5" s="60"/>
      <c r="WOS5" s="60"/>
      <c r="WOT5" s="60"/>
      <c r="WOU5" s="60"/>
      <c r="WOV5" s="60"/>
      <c r="WOW5" s="60"/>
      <c r="WOX5" s="60"/>
      <c r="WOY5" s="60"/>
      <c r="WOZ5" s="60"/>
      <c r="WPA5" s="60"/>
      <c r="WPB5" s="60"/>
      <c r="WPC5" s="60"/>
      <c r="WPD5" s="60"/>
      <c r="WPE5" s="60"/>
      <c r="WPF5" s="60"/>
      <c r="WPG5" s="60"/>
      <c r="WPH5" s="60"/>
      <c r="WPI5" s="60"/>
      <c r="WPJ5" s="60"/>
      <c r="WPK5" s="60"/>
      <c r="WPL5" s="60"/>
      <c r="WPM5" s="60"/>
      <c r="WPN5" s="60"/>
      <c r="WPO5" s="60"/>
      <c r="WPP5" s="60"/>
      <c r="WPQ5" s="60"/>
      <c r="WPR5" s="60"/>
      <c r="WPS5" s="60"/>
      <c r="WPT5" s="60"/>
      <c r="WPU5" s="60"/>
      <c r="WPV5" s="60"/>
      <c r="WPW5" s="60"/>
      <c r="WPX5" s="60"/>
      <c r="WPY5" s="60"/>
      <c r="WPZ5" s="60"/>
      <c r="WQA5" s="60"/>
      <c r="WQB5" s="60"/>
      <c r="WQC5" s="60"/>
      <c r="WQD5" s="60"/>
      <c r="WQE5" s="60"/>
      <c r="WQF5" s="60"/>
      <c r="WQG5" s="60"/>
      <c r="WQH5" s="60"/>
      <c r="WQI5" s="60"/>
      <c r="WQJ5" s="60"/>
      <c r="WQK5" s="60"/>
      <c r="WQL5" s="60"/>
      <c r="WQM5" s="60"/>
      <c r="WQN5" s="60"/>
      <c r="WQO5" s="60"/>
      <c r="WQP5" s="60"/>
      <c r="WQQ5" s="60"/>
      <c r="WQR5" s="60"/>
      <c r="WQS5" s="60"/>
      <c r="WQT5" s="60"/>
      <c r="WQU5" s="60"/>
      <c r="WQV5" s="60"/>
      <c r="WQW5" s="60"/>
      <c r="WQX5" s="60"/>
      <c r="WQY5" s="60"/>
      <c r="WQZ5" s="60"/>
      <c r="WRA5" s="60"/>
      <c r="WRB5" s="60"/>
      <c r="WRC5" s="60"/>
      <c r="WRD5" s="60"/>
      <c r="WRE5" s="60"/>
      <c r="WRF5" s="60"/>
      <c r="WRG5" s="60"/>
      <c r="WRH5" s="60"/>
      <c r="WRI5" s="60"/>
      <c r="WRJ5" s="60"/>
      <c r="WRK5" s="60"/>
      <c r="WRL5" s="60"/>
      <c r="WRM5" s="60"/>
      <c r="WRN5" s="60"/>
      <c r="WRO5" s="60"/>
      <c r="WRP5" s="60"/>
      <c r="WRQ5" s="60"/>
      <c r="WRR5" s="60"/>
      <c r="WRS5" s="60"/>
      <c r="WRT5" s="60"/>
      <c r="WRU5" s="60"/>
      <c r="WRV5" s="60"/>
      <c r="WRW5" s="60"/>
      <c r="WRX5" s="60"/>
      <c r="WRY5" s="60"/>
      <c r="WRZ5" s="60"/>
      <c r="WSA5" s="60"/>
      <c r="WSB5" s="60"/>
      <c r="WSC5" s="60"/>
      <c r="WSD5" s="60"/>
      <c r="WSE5" s="60"/>
      <c r="WSF5" s="60"/>
      <c r="WSG5" s="60"/>
      <c r="WSH5" s="60"/>
      <c r="WSI5" s="60"/>
      <c r="WSJ5" s="60"/>
      <c r="WSK5" s="60"/>
      <c r="WSL5" s="60"/>
      <c r="WSM5" s="60"/>
      <c r="WSN5" s="60"/>
      <c r="WSO5" s="60"/>
      <c r="WSP5" s="60"/>
      <c r="WSQ5" s="60"/>
      <c r="WSR5" s="60"/>
      <c r="WSS5" s="60"/>
      <c r="WST5" s="60"/>
      <c r="WSU5" s="60"/>
      <c r="WSV5" s="60"/>
      <c r="WSW5" s="60"/>
      <c r="WSX5" s="60"/>
      <c r="WSY5" s="60"/>
      <c r="WSZ5" s="60"/>
      <c r="WTA5" s="60"/>
      <c r="WTB5" s="60"/>
      <c r="WTC5" s="60"/>
      <c r="WTD5" s="60"/>
      <c r="WTE5" s="60"/>
      <c r="WTF5" s="60"/>
      <c r="WTG5" s="60"/>
      <c r="WTH5" s="60"/>
      <c r="WTI5" s="60"/>
      <c r="WTJ5" s="60"/>
      <c r="WTK5" s="60"/>
      <c r="WTL5" s="60"/>
      <c r="WTM5" s="60"/>
      <c r="WTN5" s="60"/>
      <c r="WTO5" s="60"/>
      <c r="WTP5" s="60"/>
      <c r="WTQ5" s="60"/>
      <c r="WTR5" s="60"/>
      <c r="WTS5" s="60"/>
      <c r="WTT5" s="60"/>
      <c r="WTU5" s="60"/>
      <c r="WTV5" s="60"/>
      <c r="WTW5" s="60"/>
      <c r="WTX5" s="60"/>
      <c r="WTY5" s="60"/>
      <c r="WTZ5" s="60"/>
      <c r="WUA5" s="60"/>
      <c r="WUB5" s="60"/>
      <c r="WUC5" s="60"/>
      <c r="WUD5" s="60"/>
      <c r="WUE5" s="60"/>
      <c r="WUF5" s="60"/>
      <c r="WUG5" s="60"/>
      <c r="WUH5" s="60"/>
      <c r="WUI5" s="60"/>
      <c r="WUJ5" s="60"/>
      <c r="WUK5" s="60"/>
      <c r="WUL5" s="60"/>
      <c r="WUM5" s="60"/>
      <c r="WUN5" s="60"/>
      <c r="WUO5" s="60"/>
      <c r="WUP5" s="60"/>
      <c r="WUQ5" s="60"/>
      <c r="WUR5" s="60"/>
      <c r="WUS5" s="60"/>
      <c r="WUT5" s="60"/>
      <c r="WUU5" s="60"/>
      <c r="WUV5" s="60"/>
      <c r="WUW5" s="60"/>
      <c r="WUX5" s="60"/>
      <c r="WUY5" s="60"/>
      <c r="WUZ5" s="60"/>
      <c r="WVA5" s="60"/>
      <c r="WVB5" s="60"/>
      <c r="WVC5" s="60"/>
      <c r="WVD5" s="60"/>
      <c r="WVE5" s="60"/>
      <c r="WVF5" s="60"/>
      <c r="WVG5" s="60"/>
      <c r="WVH5" s="60"/>
      <c r="WVI5" s="60"/>
      <c r="WVJ5" s="60"/>
      <c r="WVK5" s="60"/>
      <c r="WVL5" s="60"/>
      <c r="WVM5" s="60"/>
      <c r="WVN5" s="60"/>
      <c r="WVO5" s="60"/>
      <c r="WVP5" s="60"/>
      <c r="WVQ5" s="60"/>
      <c r="WVR5" s="60"/>
      <c r="WVS5" s="60"/>
      <c r="WVT5" s="60"/>
      <c r="WVU5" s="60"/>
      <c r="WVV5" s="60"/>
      <c r="WVW5" s="60"/>
      <c r="WVX5" s="60"/>
      <c r="WVY5" s="60"/>
      <c r="WVZ5" s="60"/>
      <c r="WWA5" s="60"/>
      <c r="WWB5" s="60"/>
      <c r="WWC5" s="60"/>
      <c r="WWD5" s="60"/>
      <c r="WWE5" s="60"/>
      <c r="WWF5" s="60"/>
      <c r="WWG5" s="60"/>
      <c r="WWH5" s="60"/>
      <c r="WWI5" s="60"/>
      <c r="WWJ5" s="60"/>
      <c r="WWK5" s="60"/>
      <c r="WWL5" s="60"/>
      <c r="WWM5" s="60"/>
      <c r="WWN5" s="60"/>
      <c r="WWO5" s="60"/>
      <c r="WWP5" s="60"/>
      <c r="WWQ5" s="60"/>
      <c r="WWR5" s="60"/>
      <c r="WWS5" s="60"/>
      <c r="WWT5" s="60"/>
      <c r="WWU5" s="60"/>
      <c r="WWV5" s="60"/>
      <c r="WWW5" s="60"/>
      <c r="WWX5" s="60"/>
      <c r="WWY5" s="60"/>
      <c r="WWZ5" s="60"/>
      <c r="WXA5" s="60"/>
      <c r="WXB5" s="60"/>
      <c r="WXC5" s="60"/>
      <c r="WXD5" s="60"/>
      <c r="WXE5" s="60"/>
      <c r="WXF5" s="60"/>
      <c r="WXG5" s="60"/>
      <c r="WXH5" s="60"/>
      <c r="WXI5" s="60"/>
      <c r="WXJ5" s="60"/>
      <c r="WXK5" s="60"/>
      <c r="WXL5" s="60"/>
      <c r="WXM5" s="60"/>
      <c r="WXN5" s="60"/>
      <c r="WXO5" s="60"/>
      <c r="WXP5" s="60"/>
      <c r="WXQ5" s="60"/>
      <c r="WXR5" s="60"/>
      <c r="WXS5" s="60"/>
      <c r="WXT5" s="60"/>
      <c r="WXU5" s="60"/>
      <c r="WXV5" s="60"/>
      <c r="WXW5" s="60"/>
      <c r="WXX5" s="60"/>
      <c r="WXY5" s="60"/>
      <c r="WXZ5" s="60"/>
      <c r="WYA5" s="60"/>
      <c r="WYB5" s="60"/>
      <c r="WYC5" s="60"/>
      <c r="WYD5" s="60"/>
      <c r="WYE5" s="60"/>
      <c r="WYF5" s="60"/>
      <c r="WYG5" s="60"/>
      <c r="WYH5" s="60"/>
      <c r="WYI5" s="60"/>
      <c r="WYJ5" s="60"/>
      <c r="WYK5" s="60"/>
      <c r="WYL5" s="60"/>
      <c r="WYM5" s="60"/>
      <c r="WYN5" s="60"/>
      <c r="WYO5" s="60"/>
      <c r="WYP5" s="60"/>
      <c r="WYQ5" s="60"/>
      <c r="WYR5" s="60"/>
      <c r="WYS5" s="60"/>
      <c r="WYT5" s="60"/>
      <c r="WYU5" s="60"/>
      <c r="WYV5" s="60"/>
      <c r="WYW5" s="60"/>
      <c r="WYX5" s="60"/>
      <c r="WYY5" s="60"/>
      <c r="WYZ5" s="60"/>
      <c r="WZA5" s="60"/>
      <c r="WZB5" s="60"/>
      <c r="WZC5" s="60"/>
      <c r="WZD5" s="60"/>
      <c r="WZE5" s="60"/>
      <c r="WZF5" s="60"/>
      <c r="WZG5" s="60"/>
      <c r="WZH5" s="60"/>
      <c r="WZI5" s="60"/>
      <c r="WZJ5" s="60"/>
      <c r="WZK5" s="60"/>
      <c r="WZL5" s="60"/>
      <c r="WZM5" s="60"/>
      <c r="WZN5" s="60"/>
      <c r="WZO5" s="60"/>
      <c r="WZP5" s="60"/>
      <c r="WZQ5" s="60"/>
      <c r="WZR5" s="60"/>
      <c r="WZS5" s="60"/>
      <c r="WZT5" s="60"/>
      <c r="WZU5" s="60"/>
      <c r="WZV5" s="60"/>
      <c r="WZW5" s="60"/>
      <c r="WZX5" s="60"/>
      <c r="WZY5" s="60"/>
      <c r="WZZ5" s="60"/>
      <c r="XAA5" s="60"/>
      <c r="XAB5" s="60"/>
      <c r="XAC5" s="60"/>
      <c r="XAD5" s="60"/>
      <c r="XAE5" s="60"/>
      <c r="XAF5" s="60"/>
      <c r="XAG5" s="60"/>
      <c r="XAH5" s="60"/>
      <c r="XAI5" s="60"/>
      <c r="XAJ5" s="60"/>
      <c r="XAK5" s="60"/>
      <c r="XAL5" s="60"/>
      <c r="XAM5" s="60"/>
      <c r="XAN5" s="60"/>
      <c r="XAO5" s="60"/>
      <c r="XAP5" s="60"/>
      <c r="XAQ5" s="60"/>
      <c r="XAR5" s="60"/>
      <c r="XAS5" s="60"/>
      <c r="XAT5" s="60"/>
      <c r="XAU5" s="60"/>
      <c r="XAV5" s="60"/>
      <c r="XAW5" s="60"/>
      <c r="XAX5" s="60"/>
      <c r="XAY5" s="60"/>
      <c r="XAZ5" s="60"/>
      <c r="XBA5" s="60"/>
      <c r="XBB5" s="60"/>
      <c r="XBC5" s="60"/>
      <c r="XBD5" s="60"/>
      <c r="XBE5" s="60"/>
      <c r="XBF5" s="60"/>
      <c r="XBG5" s="60"/>
      <c r="XBH5" s="60"/>
      <c r="XBI5" s="60"/>
      <c r="XBJ5" s="60"/>
      <c r="XBK5" s="60"/>
      <c r="XBL5" s="60"/>
      <c r="XBM5" s="60"/>
      <c r="XBN5" s="60"/>
      <c r="XBO5" s="60"/>
      <c r="XBP5" s="60"/>
      <c r="XBQ5" s="60"/>
      <c r="XBR5" s="60"/>
      <c r="XBS5" s="60"/>
      <c r="XBT5" s="60"/>
      <c r="XBU5" s="60"/>
      <c r="XBV5" s="60"/>
      <c r="XBW5" s="60"/>
      <c r="XBX5" s="60"/>
      <c r="XBY5" s="60"/>
      <c r="XBZ5" s="60"/>
      <c r="XCA5" s="60"/>
      <c r="XCB5" s="60"/>
      <c r="XCC5" s="60"/>
      <c r="XCD5" s="60"/>
      <c r="XCE5" s="60"/>
      <c r="XCF5" s="60"/>
      <c r="XCG5" s="60"/>
      <c r="XCH5" s="60"/>
      <c r="XCI5" s="60"/>
      <c r="XCJ5" s="60"/>
      <c r="XCK5" s="60"/>
      <c r="XCL5" s="60"/>
      <c r="XCM5" s="60"/>
      <c r="XCN5" s="60"/>
      <c r="XCO5" s="60"/>
      <c r="XCP5" s="60"/>
      <c r="XCQ5" s="60"/>
      <c r="XCR5" s="60"/>
      <c r="XCS5" s="60"/>
      <c r="XCT5" s="60"/>
      <c r="XCU5" s="60"/>
      <c r="XCV5" s="60"/>
      <c r="XCW5" s="60"/>
      <c r="XCX5" s="60"/>
      <c r="XCY5" s="60"/>
      <c r="XCZ5" s="60"/>
      <c r="XDA5" s="60"/>
      <c r="XDB5" s="60"/>
      <c r="XDC5" s="60"/>
      <c r="XDD5" s="60"/>
      <c r="XDE5" s="60"/>
      <c r="XDF5" s="60"/>
      <c r="XDG5" s="60"/>
      <c r="XDH5" s="60"/>
      <c r="XDI5" s="60"/>
      <c r="XDJ5" s="60"/>
      <c r="XDK5" s="60"/>
      <c r="XDL5" s="60"/>
      <c r="XDM5" s="60"/>
      <c r="XDN5" s="60"/>
      <c r="XDO5" s="60"/>
      <c r="XDP5" s="60"/>
      <c r="XDQ5" s="60"/>
      <c r="XDR5" s="60"/>
      <c r="XDS5" s="60"/>
      <c r="XDT5" s="60"/>
      <c r="XDU5" s="60"/>
      <c r="XDV5" s="60"/>
      <c r="XDW5" s="60"/>
      <c r="XDX5" s="60"/>
      <c r="XDY5" s="60"/>
      <c r="XDZ5" s="60"/>
      <c r="XEA5" s="60"/>
      <c r="XEB5" s="60"/>
      <c r="XEC5" s="60"/>
      <c r="XED5" s="60"/>
      <c r="XEE5" s="60"/>
      <c r="XEF5" s="60"/>
      <c r="XEG5" s="60"/>
      <c r="XEH5" s="60"/>
      <c r="XEI5" s="60"/>
      <c r="XEJ5" s="60"/>
      <c r="XEK5" s="60"/>
      <c r="XEL5" s="60"/>
      <c r="XEM5" s="60"/>
      <c r="XEN5" s="60"/>
      <c r="XEO5" s="60"/>
    </row>
    <row r="6" spans="1:16369" s="77" customFormat="1" ht="22.5" customHeight="1" x14ac:dyDescent="0.2">
      <c r="A6" s="108" t="s">
        <v>64</v>
      </c>
      <c r="B6" s="108"/>
      <c r="C6" s="108"/>
      <c r="D6" s="104" t="s">
        <v>85</v>
      </c>
      <c r="E6" s="105"/>
      <c r="F6" s="105"/>
      <c r="G6" s="106"/>
      <c r="I6" s="104" t="s">
        <v>85</v>
      </c>
      <c r="J6" s="105"/>
      <c r="K6" s="105"/>
      <c r="L6" s="106"/>
      <c r="N6" s="104" t="s">
        <v>85</v>
      </c>
      <c r="O6" s="105"/>
      <c r="P6" s="105"/>
      <c r="Q6" s="106"/>
      <c r="S6" s="104" t="s">
        <v>85</v>
      </c>
      <c r="T6" s="105"/>
      <c r="U6" s="105"/>
      <c r="V6" s="106"/>
      <c r="X6" s="104" t="s">
        <v>85</v>
      </c>
      <c r="Y6" s="105"/>
      <c r="Z6" s="105"/>
      <c r="AA6" s="106"/>
      <c r="AC6" s="104" t="s">
        <v>85</v>
      </c>
      <c r="AD6" s="106"/>
      <c r="AF6" s="104" t="s">
        <v>85</v>
      </c>
      <c r="AG6" s="106"/>
    </row>
    <row r="7" spans="1:16369" ht="16.5" customHeight="1" x14ac:dyDescent="0.2">
      <c r="B7" s="9">
        <f t="shared" ref="B7:B69" si="0">YEAR(C7)</f>
        <v>2014</v>
      </c>
      <c r="C7" s="43">
        <v>41640</v>
      </c>
      <c r="D7" s="66">
        <v>1726</v>
      </c>
      <c r="E7" s="94" t="s">
        <v>87</v>
      </c>
      <c r="F7" s="62" t="s">
        <v>87</v>
      </c>
      <c r="G7" s="64" t="s">
        <v>87</v>
      </c>
      <c r="I7" s="66">
        <v>7750</v>
      </c>
      <c r="J7" s="94" t="s">
        <v>87</v>
      </c>
      <c r="K7" s="62" t="s">
        <v>87</v>
      </c>
      <c r="L7" s="64" t="s">
        <v>87</v>
      </c>
      <c r="M7" s="60"/>
      <c r="N7" s="66">
        <v>11052</v>
      </c>
      <c r="O7" s="94" t="s">
        <v>87</v>
      </c>
      <c r="P7" s="62" t="s">
        <v>87</v>
      </c>
      <c r="Q7" s="64" t="s">
        <v>87</v>
      </c>
      <c r="R7" s="60"/>
      <c r="S7" s="66">
        <v>3459</v>
      </c>
      <c r="T7" s="94" t="s">
        <v>87</v>
      </c>
      <c r="U7" s="62" t="s">
        <v>87</v>
      </c>
      <c r="V7" s="64" t="s">
        <v>87</v>
      </c>
      <c r="W7" s="60"/>
      <c r="X7" s="66">
        <v>91885</v>
      </c>
      <c r="Y7" s="94" t="s">
        <v>87</v>
      </c>
      <c r="Z7" s="62" t="s">
        <v>87</v>
      </c>
      <c r="AA7" s="64" t="s">
        <v>87</v>
      </c>
      <c r="AB7" s="60"/>
      <c r="AC7" s="92">
        <v>510.2626944609375</v>
      </c>
      <c r="AD7" s="93">
        <v>1387.3146294999999</v>
      </c>
      <c r="AF7" s="92">
        <v>900.88990387043918</v>
      </c>
      <c r="AG7" s="93">
        <v>2449.3613912509668</v>
      </c>
    </row>
    <row r="8" spans="1:16369" ht="16.5" customHeight="1" x14ac:dyDescent="0.2">
      <c r="B8" s="6">
        <f t="shared" si="0"/>
        <v>2014</v>
      </c>
      <c r="C8" s="50">
        <v>41671</v>
      </c>
      <c r="D8" s="66">
        <v>3263</v>
      </c>
      <c r="E8" s="94" t="s">
        <v>87</v>
      </c>
      <c r="F8" s="62" t="s">
        <v>87</v>
      </c>
      <c r="G8" s="64" t="s">
        <v>87</v>
      </c>
      <c r="I8" s="66">
        <v>8598</v>
      </c>
      <c r="J8" s="94" t="s">
        <v>87</v>
      </c>
      <c r="K8" s="62" t="s">
        <v>87</v>
      </c>
      <c r="L8" s="64" t="s">
        <v>87</v>
      </c>
      <c r="N8" s="66">
        <v>16283</v>
      </c>
      <c r="O8" s="94" t="s">
        <v>87</v>
      </c>
      <c r="P8" s="62" t="s">
        <v>87</v>
      </c>
      <c r="Q8" s="64" t="s">
        <v>87</v>
      </c>
      <c r="S8" s="66">
        <v>2899</v>
      </c>
      <c r="T8" s="94" t="s">
        <v>87</v>
      </c>
      <c r="U8" s="62" t="s">
        <v>87</v>
      </c>
      <c r="V8" s="64" t="s">
        <v>87</v>
      </c>
      <c r="X8" s="66">
        <v>88681</v>
      </c>
      <c r="Y8" s="94" t="s">
        <v>87</v>
      </c>
      <c r="Z8" s="62" t="s">
        <v>87</v>
      </c>
      <c r="AA8" s="64" t="s">
        <v>87</v>
      </c>
      <c r="AC8" s="92">
        <v>945.3391179140624</v>
      </c>
      <c r="AD8" s="93">
        <v>1554.41684246875</v>
      </c>
      <c r="AF8" s="92">
        <v>1657.5983181270219</v>
      </c>
      <c r="AG8" s="93">
        <v>2725.5814288420738</v>
      </c>
    </row>
    <row r="9" spans="1:16369" ht="16.5" customHeight="1" x14ac:dyDescent="0.2">
      <c r="B9" s="9">
        <f t="shared" si="0"/>
        <v>2014</v>
      </c>
      <c r="C9" s="43">
        <v>41699</v>
      </c>
      <c r="D9" s="66">
        <v>12064</v>
      </c>
      <c r="E9" s="94" t="s">
        <v>87</v>
      </c>
      <c r="F9" s="62" t="s">
        <v>87</v>
      </c>
      <c r="G9" s="64" t="s">
        <v>87</v>
      </c>
      <c r="I9" s="66">
        <v>10488</v>
      </c>
      <c r="J9" s="94" t="s">
        <v>87</v>
      </c>
      <c r="K9" s="62" t="s">
        <v>87</v>
      </c>
      <c r="L9" s="64" t="s">
        <v>87</v>
      </c>
      <c r="N9" s="66">
        <v>10998</v>
      </c>
      <c r="O9" s="94" t="s">
        <v>87</v>
      </c>
      <c r="P9" s="62" t="s">
        <v>87</v>
      </c>
      <c r="Q9" s="64" t="s">
        <v>87</v>
      </c>
      <c r="S9" s="66">
        <v>2889</v>
      </c>
      <c r="T9" s="94" t="s">
        <v>87</v>
      </c>
      <c r="U9" s="62" t="s">
        <v>87</v>
      </c>
      <c r="V9" s="64" t="s">
        <v>87</v>
      </c>
      <c r="X9" s="66">
        <v>92671</v>
      </c>
      <c r="Y9" s="94" t="s">
        <v>87</v>
      </c>
      <c r="Z9" s="62" t="s">
        <v>87</v>
      </c>
      <c r="AA9" s="64" t="s">
        <v>87</v>
      </c>
      <c r="AC9" s="92">
        <v>3595.068534414062</v>
      </c>
      <c r="AD9" s="93">
        <v>1873.3013259375</v>
      </c>
      <c r="AF9" s="92">
        <v>6246.2791857363191</v>
      </c>
      <c r="AG9" s="93">
        <v>3254.7816456919795</v>
      </c>
    </row>
    <row r="10" spans="1:16369" ht="16.5" customHeight="1" x14ac:dyDescent="0.2">
      <c r="B10" s="6">
        <f t="shared" si="0"/>
        <v>2014</v>
      </c>
      <c r="C10" s="50">
        <v>41730</v>
      </c>
      <c r="D10" s="66">
        <v>1605</v>
      </c>
      <c r="E10" s="94" t="s">
        <v>87</v>
      </c>
      <c r="F10" s="62" t="s">
        <v>87</v>
      </c>
      <c r="G10" s="64" t="s">
        <v>87</v>
      </c>
      <c r="I10" s="66">
        <v>8711</v>
      </c>
      <c r="J10" s="94" t="s">
        <v>87</v>
      </c>
      <c r="K10" s="62" t="s">
        <v>87</v>
      </c>
      <c r="L10" s="64" t="s">
        <v>87</v>
      </c>
      <c r="N10" s="66">
        <v>9157</v>
      </c>
      <c r="O10" s="94" t="s">
        <v>87</v>
      </c>
      <c r="P10" s="62" t="s">
        <v>87</v>
      </c>
      <c r="Q10" s="64" t="s">
        <v>87</v>
      </c>
      <c r="S10" s="66">
        <v>3806</v>
      </c>
      <c r="T10" s="94" t="s">
        <v>87</v>
      </c>
      <c r="U10" s="62" t="s">
        <v>87</v>
      </c>
      <c r="V10" s="64" t="s">
        <v>87</v>
      </c>
      <c r="X10" s="66">
        <v>91132</v>
      </c>
      <c r="Y10" s="94" t="s">
        <v>87</v>
      </c>
      <c r="Z10" s="62" t="s">
        <v>87</v>
      </c>
      <c r="AA10" s="64" t="s">
        <v>87</v>
      </c>
      <c r="AC10" s="92">
        <v>721.63727600000004</v>
      </c>
      <c r="AD10" s="93">
        <v>1550.219846</v>
      </c>
      <c r="AF10" s="92">
        <v>1245.4692603930498</v>
      </c>
      <c r="AG10" s="93">
        <v>2675.5147346965036</v>
      </c>
    </row>
    <row r="11" spans="1:16369" ht="16.5" customHeight="1" x14ac:dyDescent="0.2">
      <c r="B11" s="9">
        <f t="shared" si="0"/>
        <v>2014</v>
      </c>
      <c r="C11" s="43">
        <v>41760</v>
      </c>
      <c r="D11" s="66">
        <v>6898</v>
      </c>
      <c r="E11" s="94" t="s">
        <v>87</v>
      </c>
      <c r="F11" s="62" t="s">
        <v>87</v>
      </c>
      <c r="G11" s="64" t="s">
        <v>87</v>
      </c>
      <c r="I11" s="66">
        <v>11305</v>
      </c>
      <c r="J11" s="94" t="s">
        <v>87</v>
      </c>
      <c r="K11" s="62" t="s">
        <v>87</v>
      </c>
      <c r="L11" s="64" t="s">
        <v>87</v>
      </c>
      <c r="N11" s="66">
        <v>7177</v>
      </c>
      <c r="O11" s="94" t="s">
        <v>87</v>
      </c>
      <c r="P11" s="62" t="s">
        <v>87</v>
      </c>
      <c r="Q11" s="64" t="s">
        <v>87</v>
      </c>
      <c r="S11" s="66">
        <v>4613</v>
      </c>
      <c r="T11" s="94" t="s">
        <v>87</v>
      </c>
      <c r="U11" s="62" t="s">
        <v>87</v>
      </c>
      <c r="V11" s="64" t="s">
        <v>87</v>
      </c>
      <c r="X11" s="66">
        <v>90877</v>
      </c>
      <c r="Y11" s="94" t="s">
        <v>87</v>
      </c>
      <c r="Z11" s="62" t="s">
        <v>87</v>
      </c>
      <c r="AA11" s="64" t="s">
        <v>87</v>
      </c>
      <c r="AC11" s="92">
        <v>2247.4333599687502</v>
      </c>
      <c r="AD11" s="93">
        <v>1967.3578313125001</v>
      </c>
      <c r="AF11" s="92">
        <v>3861.0728980166514</v>
      </c>
      <c r="AG11" s="93">
        <v>3379.9053348959501</v>
      </c>
    </row>
    <row r="12" spans="1:16369" ht="16.5" customHeight="1" x14ac:dyDescent="0.2">
      <c r="B12" s="6">
        <f t="shared" si="0"/>
        <v>2014</v>
      </c>
      <c r="C12" s="50">
        <v>41791</v>
      </c>
      <c r="D12" s="66">
        <v>7882</v>
      </c>
      <c r="E12" s="94" t="s">
        <v>87</v>
      </c>
      <c r="F12" s="62" t="s">
        <v>87</v>
      </c>
      <c r="G12" s="64" t="s">
        <v>87</v>
      </c>
      <c r="I12" s="66">
        <v>9199</v>
      </c>
      <c r="J12" s="94" t="s">
        <v>87</v>
      </c>
      <c r="K12" s="62" t="s">
        <v>87</v>
      </c>
      <c r="L12" s="64" t="s">
        <v>87</v>
      </c>
      <c r="N12" s="66">
        <v>7706</v>
      </c>
      <c r="O12" s="94" t="s">
        <v>87</v>
      </c>
      <c r="P12" s="62" t="s">
        <v>87</v>
      </c>
      <c r="Q12" s="64" t="s">
        <v>87</v>
      </c>
      <c r="S12" s="66">
        <v>2639</v>
      </c>
      <c r="T12" s="94" t="s">
        <v>87</v>
      </c>
      <c r="U12" s="62" t="s">
        <v>87</v>
      </c>
      <c r="V12" s="64" t="s">
        <v>87</v>
      </c>
      <c r="X12" s="66">
        <v>90197</v>
      </c>
      <c r="Y12" s="94" t="s">
        <v>87</v>
      </c>
      <c r="Z12" s="62" t="s">
        <v>87</v>
      </c>
      <c r="AA12" s="64" t="s">
        <v>87</v>
      </c>
      <c r="AC12" s="92">
        <v>2078.3542676874999</v>
      </c>
      <c r="AD12" s="93">
        <v>1687.1588307421875</v>
      </c>
      <c r="AF12" s="92">
        <v>3556.3710389002717</v>
      </c>
      <c r="AG12" s="93">
        <v>2886.9778829152633</v>
      </c>
    </row>
    <row r="13" spans="1:16369" ht="16.5" customHeight="1" x14ac:dyDescent="0.2">
      <c r="B13" s="9">
        <f t="shared" si="0"/>
        <v>2014</v>
      </c>
      <c r="C13" s="43">
        <v>41821</v>
      </c>
      <c r="D13" s="66">
        <v>1449</v>
      </c>
      <c r="E13" s="94" t="s">
        <v>87</v>
      </c>
      <c r="F13" s="62" t="s">
        <v>87</v>
      </c>
      <c r="G13" s="64" t="s">
        <v>87</v>
      </c>
      <c r="I13" s="66">
        <v>8174</v>
      </c>
      <c r="J13" s="94" t="s">
        <v>87</v>
      </c>
      <c r="K13" s="62" t="s">
        <v>87</v>
      </c>
      <c r="L13" s="64" t="s">
        <v>87</v>
      </c>
      <c r="N13" s="66">
        <v>9748</v>
      </c>
      <c r="O13" s="94" t="s">
        <v>87</v>
      </c>
      <c r="P13" s="62" t="s">
        <v>87</v>
      </c>
      <c r="Q13" s="64" t="s">
        <v>87</v>
      </c>
      <c r="S13" s="66">
        <v>3785</v>
      </c>
      <c r="T13" s="94" t="s">
        <v>87</v>
      </c>
      <c r="U13" s="62" t="s">
        <v>87</v>
      </c>
      <c r="V13" s="64" t="s">
        <v>87</v>
      </c>
      <c r="X13" s="66">
        <v>87783</v>
      </c>
      <c r="Y13" s="94" t="s">
        <v>87</v>
      </c>
      <c r="Z13" s="62" t="s">
        <v>87</v>
      </c>
      <c r="AA13" s="64" t="s">
        <v>87</v>
      </c>
      <c r="AC13" s="92">
        <v>241.38301426562501</v>
      </c>
      <c r="AD13" s="93">
        <v>1456.4549044453126</v>
      </c>
      <c r="AF13" s="92">
        <v>413.00024478491309</v>
      </c>
      <c r="AG13" s="93">
        <v>2491.9575798824644</v>
      </c>
    </row>
    <row r="14" spans="1:16369" ht="16.5" customHeight="1" x14ac:dyDescent="0.2">
      <c r="B14" s="6">
        <f t="shared" si="0"/>
        <v>2014</v>
      </c>
      <c r="C14" s="50">
        <v>41852</v>
      </c>
      <c r="D14" s="66">
        <v>2887</v>
      </c>
      <c r="E14" s="94" t="s">
        <v>87</v>
      </c>
      <c r="F14" s="62" t="s">
        <v>87</v>
      </c>
      <c r="G14" s="64" t="s">
        <v>87</v>
      </c>
      <c r="I14" s="66">
        <v>8135</v>
      </c>
      <c r="J14" s="94" t="s">
        <v>87</v>
      </c>
      <c r="K14" s="62" t="s">
        <v>87</v>
      </c>
      <c r="L14" s="64" t="s">
        <v>87</v>
      </c>
      <c r="N14" s="66">
        <v>7659</v>
      </c>
      <c r="O14" s="94" t="s">
        <v>87</v>
      </c>
      <c r="P14" s="62" t="s">
        <v>87</v>
      </c>
      <c r="Q14" s="64" t="s">
        <v>87</v>
      </c>
      <c r="S14" s="66">
        <v>3565</v>
      </c>
      <c r="T14" s="94" t="s">
        <v>87</v>
      </c>
      <c r="U14" s="62" t="s">
        <v>87</v>
      </c>
      <c r="V14" s="64" t="s">
        <v>87</v>
      </c>
      <c r="X14" s="66">
        <v>84129</v>
      </c>
      <c r="Y14" s="94" t="s">
        <v>87</v>
      </c>
      <c r="Z14" s="62" t="s">
        <v>87</v>
      </c>
      <c r="AA14" s="64" t="s">
        <v>87</v>
      </c>
      <c r="AC14" s="92">
        <v>799.04012912500002</v>
      </c>
      <c r="AD14" s="93">
        <v>1488.1418300156249</v>
      </c>
      <c r="AF14" s="92">
        <v>1363.7270727352311</v>
      </c>
      <c r="AG14" s="93">
        <v>2539.821502938034</v>
      </c>
    </row>
    <row r="15" spans="1:16369" ht="16.5" customHeight="1" x14ac:dyDescent="0.2">
      <c r="B15" s="9">
        <f t="shared" si="0"/>
        <v>2014</v>
      </c>
      <c r="C15" s="43">
        <v>41883</v>
      </c>
      <c r="D15" s="66">
        <v>8084</v>
      </c>
      <c r="E15" s="94" t="s">
        <v>87</v>
      </c>
      <c r="F15" s="62" t="s">
        <v>87</v>
      </c>
      <c r="G15" s="64" t="s">
        <v>87</v>
      </c>
      <c r="I15" s="66">
        <v>8395</v>
      </c>
      <c r="J15" s="94" t="s">
        <v>87</v>
      </c>
      <c r="K15" s="62" t="s">
        <v>87</v>
      </c>
      <c r="L15" s="64" t="s">
        <v>87</v>
      </c>
      <c r="N15" s="66">
        <v>14048</v>
      </c>
      <c r="O15" s="94" t="s">
        <v>87</v>
      </c>
      <c r="P15" s="62" t="s">
        <v>87</v>
      </c>
      <c r="Q15" s="64" t="s">
        <v>87</v>
      </c>
      <c r="S15" s="66">
        <v>2987</v>
      </c>
      <c r="T15" s="94" t="s">
        <v>87</v>
      </c>
      <c r="U15" s="62" t="s">
        <v>87</v>
      </c>
      <c r="V15" s="64" t="s">
        <v>87</v>
      </c>
      <c r="X15" s="66">
        <v>86337</v>
      </c>
      <c r="Y15" s="94" t="s">
        <v>87</v>
      </c>
      <c r="Z15" s="62" t="s">
        <v>87</v>
      </c>
      <c r="AA15" s="64" t="s">
        <v>87</v>
      </c>
      <c r="AC15" s="92">
        <v>1973.2935016562499</v>
      </c>
      <c r="AD15" s="93">
        <v>1649.8266437499999</v>
      </c>
      <c r="AF15" s="92">
        <v>3457.2001823106411</v>
      </c>
      <c r="AG15" s="93">
        <v>2799.8119159240164</v>
      </c>
    </row>
    <row r="16" spans="1:16369" ht="16.5" customHeight="1" x14ac:dyDescent="0.2">
      <c r="B16" s="6">
        <f t="shared" si="0"/>
        <v>2014</v>
      </c>
      <c r="C16" s="50">
        <v>41913</v>
      </c>
      <c r="D16" s="66">
        <v>2515</v>
      </c>
      <c r="E16" s="94" t="s">
        <v>87</v>
      </c>
      <c r="F16" s="62" t="s">
        <v>87</v>
      </c>
      <c r="G16" s="64" t="s">
        <v>87</v>
      </c>
      <c r="I16" s="66">
        <v>8162</v>
      </c>
      <c r="J16" s="94" t="s">
        <v>87</v>
      </c>
      <c r="K16" s="62" t="s">
        <v>87</v>
      </c>
      <c r="L16" s="64" t="s">
        <v>87</v>
      </c>
      <c r="N16" s="66">
        <v>8410</v>
      </c>
      <c r="O16" s="94" t="s">
        <v>87</v>
      </c>
      <c r="P16" s="62" t="s">
        <v>87</v>
      </c>
      <c r="Q16" s="64" t="s">
        <v>87</v>
      </c>
      <c r="S16" s="66">
        <v>3133</v>
      </c>
      <c r="T16" s="94" t="s">
        <v>87</v>
      </c>
      <c r="U16" s="62" t="s">
        <v>87</v>
      </c>
      <c r="V16" s="64" t="s">
        <v>87</v>
      </c>
      <c r="X16" s="66">
        <v>85116</v>
      </c>
      <c r="Y16" s="94" t="s">
        <v>87</v>
      </c>
      <c r="Z16" s="62" t="s">
        <v>87</v>
      </c>
      <c r="AA16" s="64" t="s">
        <v>87</v>
      </c>
      <c r="AC16" s="92">
        <v>776.06520564062498</v>
      </c>
      <c r="AD16" s="93">
        <v>1779.2712080937501</v>
      </c>
      <c r="AF16" s="92">
        <v>1378.8833754100174</v>
      </c>
      <c r="AG16" s="93">
        <v>3006.8573591929048</v>
      </c>
    </row>
    <row r="17" spans="2:33" ht="16.5" customHeight="1" x14ac:dyDescent="0.2">
      <c r="B17" s="9">
        <f t="shared" si="0"/>
        <v>2014</v>
      </c>
      <c r="C17" s="43">
        <v>41944</v>
      </c>
      <c r="D17" s="66">
        <v>5877</v>
      </c>
      <c r="E17" s="94" t="s">
        <v>87</v>
      </c>
      <c r="F17" s="62" t="s">
        <v>87</v>
      </c>
      <c r="G17" s="64" t="s">
        <v>87</v>
      </c>
      <c r="I17" s="66">
        <v>7800</v>
      </c>
      <c r="J17" s="94" t="s">
        <v>87</v>
      </c>
      <c r="K17" s="62" t="s">
        <v>87</v>
      </c>
      <c r="L17" s="64" t="s">
        <v>87</v>
      </c>
      <c r="N17" s="66">
        <v>11753</v>
      </c>
      <c r="O17" s="94" t="s">
        <v>87</v>
      </c>
      <c r="P17" s="62" t="s">
        <v>87</v>
      </c>
      <c r="Q17" s="64" t="s">
        <v>87</v>
      </c>
      <c r="S17" s="66">
        <v>3300</v>
      </c>
      <c r="T17" s="94" t="s">
        <v>87</v>
      </c>
      <c r="U17" s="62" t="s">
        <v>87</v>
      </c>
      <c r="V17" s="64" t="s">
        <v>87</v>
      </c>
      <c r="X17" s="66">
        <v>85714</v>
      </c>
      <c r="Y17" s="94" t="s">
        <v>87</v>
      </c>
      <c r="Z17" s="62" t="s">
        <v>87</v>
      </c>
      <c r="AA17" s="64" t="s">
        <v>87</v>
      </c>
      <c r="AC17" s="92">
        <v>2355.1639126406253</v>
      </c>
      <c r="AD17" s="93">
        <v>1857.4867725937502</v>
      </c>
      <c r="AF17" s="92">
        <v>3959.8854828597118</v>
      </c>
      <c r="AG17" s="93">
        <v>3123.109549157014</v>
      </c>
    </row>
    <row r="18" spans="2:33" ht="16.5" customHeight="1" x14ac:dyDescent="0.2">
      <c r="B18" s="6">
        <f t="shared" si="0"/>
        <v>2014</v>
      </c>
      <c r="C18" s="50">
        <v>41974</v>
      </c>
      <c r="D18" s="66">
        <v>15037</v>
      </c>
      <c r="E18" s="94" t="s">
        <v>87</v>
      </c>
      <c r="F18" s="62" t="s">
        <v>87</v>
      </c>
      <c r="G18" s="64" t="s">
        <v>87</v>
      </c>
      <c r="I18" s="66">
        <v>10042</v>
      </c>
      <c r="J18" s="94" t="s">
        <v>87</v>
      </c>
      <c r="K18" s="62" t="s">
        <v>87</v>
      </c>
      <c r="L18" s="64" t="s">
        <v>87</v>
      </c>
      <c r="N18" s="66">
        <v>17697</v>
      </c>
      <c r="O18" s="94" t="s">
        <v>87</v>
      </c>
      <c r="P18" s="62" t="s">
        <v>87</v>
      </c>
      <c r="Q18" s="64" t="s">
        <v>87</v>
      </c>
      <c r="S18" s="66">
        <v>3015</v>
      </c>
      <c r="T18" s="94" t="s">
        <v>87</v>
      </c>
      <c r="U18" s="62" t="s">
        <v>87</v>
      </c>
      <c r="V18" s="64" t="s">
        <v>87</v>
      </c>
      <c r="X18" s="66">
        <v>92500</v>
      </c>
      <c r="Y18" s="94" t="s">
        <v>87</v>
      </c>
      <c r="Z18" s="62" t="s">
        <v>87</v>
      </c>
      <c r="AA18" s="64" t="s">
        <v>87</v>
      </c>
      <c r="AC18" s="92">
        <v>3718.3227381562497</v>
      </c>
      <c r="AD18" s="93">
        <v>2357.55565003125</v>
      </c>
      <c r="AF18" s="92">
        <v>6203.466093084885</v>
      </c>
      <c r="AG18" s="93">
        <v>3933.2294605447423</v>
      </c>
    </row>
    <row r="19" spans="2:33" ht="16.5" customHeight="1" x14ac:dyDescent="0.2">
      <c r="B19" s="9">
        <f t="shared" si="0"/>
        <v>2015</v>
      </c>
      <c r="C19" s="43">
        <v>42005</v>
      </c>
      <c r="D19" s="66">
        <v>2081</v>
      </c>
      <c r="E19" s="61">
        <v>841</v>
      </c>
      <c r="F19" s="61">
        <v>781</v>
      </c>
      <c r="G19" s="65">
        <f t="shared" ref="G19:G50" si="1">D19-SUM(E19:F19)</f>
        <v>459</v>
      </c>
      <c r="I19" s="66">
        <v>6289</v>
      </c>
      <c r="J19" s="61">
        <v>2246</v>
      </c>
      <c r="K19" s="61">
        <v>3810</v>
      </c>
      <c r="L19" s="65">
        <f t="shared" ref="L19:L50" si="2">I19-SUM(J19:K19)</f>
        <v>233</v>
      </c>
      <c r="N19" s="66">
        <v>8312</v>
      </c>
      <c r="O19" s="61">
        <v>2763</v>
      </c>
      <c r="P19" s="61">
        <v>4811</v>
      </c>
      <c r="Q19" s="65">
        <f t="shared" ref="Q19:Q50" si="3">N19-SUM(O19:P19)</f>
        <v>738</v>
      </c>
      <c r="S19" s="66">
        <v>3563</v>
      </c>
      <c r="T19" s="61">
        <v>1484</v>
      </c>
      <c r="U19" s="61">
        <v>1945</v>
      </c>
      <c r="V19" s="65">
        <f t="shared" ref="V19:V50" si="4">S19-SUM(T19:U19)</f>
        <v>134</v>
      </c>
      <c r="X19" s="66">
        <v>92907</v>
      </c>
      <c r="Y19" s="61">
        <v>42486</v>
      </c>
      <c r="Z19" s="61">
        <v>36205</v>
      </c>
      <c r="AA19" s="65">
        <f>X19-SUM(Y19:Z19)</f>
        <v>14216</v>
      </c>
      <c r="AC19" s="92">
        <v>607.98024878125</v>
      </c>
      <c r="AD19" s="93">
        <v>1392.9954236250001</v>
      </c>
      <c r="AF19" s="92">
        <v>1001.9012164037226</v>
      </c>
      <c r="AG19" s="93">
        <v>2295.5413636748854</v>
      </c>
    </row>
    <row r="20" spans="2:33" ht="16.5" customHeight="1" x14ac:dyDescent="0.2">
      <c r="B20" s="6">
        <f t="shared" si="0"/>
        <v>2015</v>
      </c>
      <c r="C20" s="50">
        <v>42036</v>
      </c>
      <c r="D20" s="66">
        <v>2217</v>
      </c>
      <c r="E20" s="61">
        <v>583</v>
      </c>
      <c r="F20" s="61">
        <v>1611</v>
      </c>
      <c r="G20" s="65">
        <f t="shared" si="1"/>
        <v>23</v>
      </c>
      <c r="I20" s="66">
        <v>6966</v>
      </c>
      <c r="J20" s="61">
        <v>2485</v>
      </c>
      <c r="K20" s="61">
        <v>4268</v>
      </c>
      <c r="L20" s="65">
        <f t="shared" si="2"/>
        <v>213</v>
      </c>
      <c r="N20" s="66">
        <v>8395</v>
      </c>
      <c r="O20" s="61">
        <v>3913</v>
      </c>
      <c r="P20" s="61">
        <v>4319</v>
      </c>
      <c r="Q20" s="65">
        <f t="shared" si="3"/>
        <v>163</v>
      </c>
      <c r="S20" s="66">
        <v>2713</v>
      </c>
      <c r="T20" s="61">
        <v>1298</v>
      </c>
      <c r="U20" s="61">
        <v>1351</v>
      </c>
      <c r="V20" s="65">
        <f t="shared" si="4"/>
        <v>64</v>
      </c>
      <c r="X20" s="66">
        <v>84641</v>
      </c>
      <c r="Y20" s="61">
        <v>41215</v>
      </c>
      <c r="Z20" s="61">
        <v>34533</v>
      </c>
      <c r="AA20" s="65">
        <f t="shared" ref="AA20:AA83" si="5">X20-SUM(Y20:Z20)</f>
        <v>8893</v>
      </c>
      <c r="AC20" s="92">
        <v>423.80204159374995</v>
      </c>
      <c r="AD20" s="93">
        <v>1504.508757265625</v>
      </c>
      <c r="AF20" s="92">
        <v>689.97381326182506</v>
      </c>
      <c r="AG20" s="93">
        <v>2449.4257753752217</v>
      </c>
    </row>
    <row r="21" spans="2:33" ht="16.5" customHeight="1" x14ac:dyDescent="0.2">
      <c r="B21" s="9">
        <f t="shared" si="0"/>
        <v>2015</v>
      </c>
      <c r="C21" s="43">
        <v>42064</v>
      </c>
      <c r="D21" s="66">
        <v>7826</v>
      </c>
      <c r="E21" s="61">
        <v>546</v>
      </c>
      <c r="F21" s="61">
        <v>7212</v>
      </c>
      <c r="G21" s="65">
        <f t="shared" si="1"/>
        <v>68</v>
      </c>
      <c r="I21" s="66">
        <v>9304</v>
      </c>
      <c r="J21" s="61">
        <v>3307</v>
      </c>
      <c r="K21" s="61">
        <v>5091</v>
      </c>
      <c r="L21" s="65">
        <f t="shared" si="2"/>
        <v>906</v>
      </c>
      <c r="N21" s="66">
        <v>8607</v>
      </c>
      <c r="O21" s="61">
        <v>3548</v>
      </c>
      <c r="P21" s="61">
        <v>3912</v>
      </c>
      <c r="Q21" s="65">
        <f t="shared" si="3"/>
        <v>1147</v>
      </c>
      <c r="S21" s="66">
        <v>3161</v>
      </c>
      <c r="T21" s="61">
        <v>1505</v>
      </c>
      <c r="U21" s="61">
        <v>1569</v>
      </c>
      <c r="V21" s="65">
        <f t="shared" si="4"/>
        <v>87</v>
      </c>
      <c r="X21" s="66">
        <v>86870</v>
      </c>
      <c r="Y21" s="61">
        <v>39033</v>
      </c>
      <c r="Z21" s="61">
        <v>38600</v>
      </c>
      <c r="AA21" s="65">
        <f t="shared" si="5"/>
        <v>9237</v>
      </c>
      <c r="AC21" s="92">
        <v>1175.5801993124999</v>
      </c>
      <c r="AD21" s="93">
        <v>2052.268154671875</v>
      </c>
      <c r="AF21" s="92">
        <v>1888.9753174412451</v>
      </c>
      <c r="AG21" s="93">
        <v>3297.6770884819393</v>
      </c>
    </row>
    <row r="22" spans="2:33" ht="16.5" customHeight="1" x14ac:dyDescent="0.2">
      <c r="B22" s="6">
        <f t="shared" si="0"/>
        <v>2015</v>
      </c>
      <c r="C22" s="50">
        <v>42095</v>
      </c>
      <c r="D22" s="66">
        <v>3701</v>
      </c>
      <c r="E22" s="61">
        <v>575</v>
      </c>
      <c r="F22" s="61">
        <v>2650</v>
      </c>
      <c r="G22" s="65">
        <f t="shared" si="1"/>
        <v>476</v>
      </c>
      <c r="I22" s="66">
        <v>7069</v>
      </c>
      <c r="J22" s="61">
        <v>2670</v>
      </c>
      <c r="K22" s="61">
        <v>4041</v>
      </c>
      <c r="L22" s="65">
        <f t="shared" si="2"/>
        <v>358</v>
      </c>
      <c r="N22" s="66">
        <v>9686</v>
      </c>
      <c r="O22" s="61">
        <v>4021</v>
      </c>
      <c r="P22" s="61">
        <v>3356</v>
      </c>
      <c r="Q22" s="65">
        <f t="shared" si="3"/>
        <v>2309</v>
      </c>
      <c r="S22" s="66">
        <v>3329</v>
      </c>
      <c r="T22" s="61">
        <v>1449</v>
      </c>
      <c r="U22" s="61">
        <v>1782</v>
      </c>
      <c r="V22" s="65">
        <f t="shared" si="4"/>
        <v>98</v>
      </c>
      <c r="X22" s="66">
        <v>87015</v>
      </c>
      <c r="Y22" s="61">
        <v>39251</v>
      </c>
      <c r="Z22" s="61">
        <v>39318</v>
      </c>
      <c r="AA22" s="65">
        <f t="shared" si="5"/>
        <v>8446</v>
      </c>
      <c r="AC22" s="92">
        <v>692.75299431250005</v>
      </c>
      <c r="AD22" s="93">
        <v>1593.46405453125</v>
      </c>
      <c r="AF22" s="92">
        <v>1105.2987201484577</v>
      </c>
      <c r="AG22" s="93">
        <v>2542.3979319264599</v>
      </c>
    </row>
    <row r="23" spans="2:33" ht="16.5" customHeight="1" x14ac:dyDescent="0.2">
      <c r="B23" s="9">
        <f t="shared" si="0"/>
        <v>2015</v>
      </c>
      <c r="C23" s="43">
        <v>42125</v>
      </c>
      <c r="D23" s="66">
        <v>1779</v>
      </c>
      <c r="E23" s="61">
        <v>208</v>
      </c>
      <c r="F23" s="61">
        <v>893</v>
      </c>
      <c r="G23" s="65">
        <f t="shared" si="1"/>
        <v>678</v>
      </c>
      <c r="I23" s="66">
        <v>7544</v>
      </c>
      <c r="J23" s="61">
        <v>2371</v>
      </c>
      <c r="K23" s="61">
        <v>4755</v>
      </c>
      <c r="L23" s="65">
        <f t="shared" si="2"/>
        <v>418</v>
      </c>
      <c r="N23" s="66">
        <v>8967</v>
      </c>
      <c r="O23" s="61">
        <v>3235</v>
      </c>
      <c r="P23" s="61">
        <v>5670</v>
      </c>
      <c r="Q23" s="65">
        <f t="shared" si="3"/>
        <v>62</v>
      </c>
      <c r="S23" s="66">
        <v>2896</v>
      </c>
      <c r="T23" s="61">
        <v>1030</v>
      </c>
      <c r="U23" s="61">
        <v>1307</v>
      </c>
      <c r="V23" s="65">
        <f t="shared" si="4"/>
        <v>559</v>
      </c>
      <c r="X23" s="66">
        <v>84008</v>
      </c>
      <c r="Y23" s="61">
        <v>34197</v>
      </c>
      <c r="Z23" s="61">
        <v>37093</v>
      </c>
      <c r="AA23" s="65">
        <f t="shared" si="5"/>
        <v>12718</v>
      </c>
      <c r="AC23" s="92">
        <v>357.01622962499994</v>
      </c>
      <c r="AD23" s="93">
        <v>1646.64790678125</v>
      </c>
      <c r="AF23" s="92">
        <v>565.44154646965467</v>
      </c>
      <c r="AG23" s="93">
        <v>2607.9574586270046</v>
      </c>
    </row>
    <row r="24" spans="2:33" ht="16.5" customHeight="1" x14ac:dyDescent="0.2">
      <c r="B24" s="6">
        <f t="shared" si="0"/>
        <v>2015</v>
      </c>
      <c r="C24" s="50">
        <v>42156</v>
      </c>
      <c r="D24" s="66">
        <v>10358</v>
      </c>
      <c r="E24" s="61">
        <v>1361</v>
      </c>
      <c r="F24" s="61">
        <v>8202</v>
      </c>
      <c r="G24" s="65">
        <f t="shared" si="1"/>
        <v>795</v>
      </c>
      <c r="I24" s="66">
        <v>9363</v>
      </c>
      <c r="J24" s="61">
        <v>2998</v>
      </c>
      <c r="K24" s="61">
        <v>5712</v>
      </c>
      <c r="L24" s="65">
        <f t="shared" si="2"/>
        <v>653</v>
      </c>
      <c r="N24" s="66">
        <v>9349</v>
      </c>
      <c r="O24" s="61">
        <v>2619</v>
      </c>
      <c r="P24" s="61">
        <v>5613</v>
      </c>
      <c r="Q24" s="65">
        <f t="shared" si="3"/>
        <v>1117</v>
      </c>
      <c r="S24" s="66">
        <v>3081</v>
      </c>
      <c r="T24" s="61">
        <v>1468</v>
      </c>
      <c r="U24" s="61">
        <v>1436</v>
      </c>
      <c r="V24" s="65">
        <f t="shared" si="4"/>
        <v>177</v>
      </c>
      <c r="X24" s="66">
        <v>87807</v>
      </c>
      <c r="Y24" s="61">
        <v>39305</v>
      </c>
      <c r="Z24" s="61">
        <v>39703</v>
      </c>
      <c r="AA24" s="65">
        <f t="shared" si="5"/>
        <v>8799</v>
      </c>
      <c r="AC24" s="92">
        <v>2042.4203986406251</v>
      </c>
      <c r="AD24" s="93">
        <v>2090.1062906562502</v>
      </c>
      <c r="AF24" s="92">
        <v>3209.4230019790775</v>
      </c>
      <c r="AG24" s="93">
        <v>3284.3557625442868</v>
      </c>
    </row>
    <row r="25" spans="2:33" ht="16.5" customHeight="1" x14ac:dyDescent="0.2">
      <c r="B25" s="9">
        <f t="shared" si="0"/>
        <v>2015</v>
      </c>
      <c r="C25" s="43">
        <v>42186</v>
      </c>
      <c r="D25" s="66">
        <v>987</v>
      </c>
      <c r="E25" s="61">
        <v>299</v>
      </c>
      <c r="F25" s="61">
        <v>686</v>
      </c>
      <c r="G25" s="65">
        <f t="shared" si="1"/>
        <v>2</v>
      </c>
      <c r="I25" s="66">
        <v>7424</v>
      </c>
      <c r="J25" s="61">
        <v>2778</v>
      </c>
      <c r="K25" s="61">
        <v>4272</v>
      </c>
      <c r="L25" s="65">
        <f t="shared" si="2"/>
        <v>374</v>
      </c>
      <c r="N25" s="66">
        <v>7941</v>
      </c>
      <c r="O25" s="61">
        <v>3590</v>
      </c>
      <c r="P25" s="61">
        <v>3971</v>
      </c>
      <c r="Q25" s="65">
        <f t="shared" si="3"/>
        <v>380</v>
      </c>
      <c r="S25" s="66">
        <v>4278</v>
      </c>
      <c r="T25" s="61">
        <v>1800</v>
      </c>
      <c r="U25" s="61">
        <v>2336</v>
      </c>
      <c r="V25" s="65">
        <f t="shared" si="4"/>
        <v>142</v>
      </c>
      <c r="X25" s="66">
        <v>84983</v>
      </c>
      <c r="Y25" s="61">
        <v>38980</v>
      </c>
      <c r="Z25" s="61">
        <v>37663</v>
      </c>
      <c r="AA25" s="65">
        <f t="shared" si="5"/>
        <v>8340</v>
      </c>
      <c r="AC25" s="92">
        <v>227.64779096875003</v>
      </c>
      <c r="AD25" s="93">
        <v>1729.5542595625</v>
      </c>
      <c r="AF25" s="92">
        <v>355.51783402655383</v>
      </c>
      <c r="AG25" s="93">
        <v>2701.0470058787773</v>
      </c>
    </row>
    <row r="26" spans="2:33" s="59" customFormat="1" ht="16.5" customHeight="1" x14ac:dyDescent="0.2">
      <c r="B26" s="6">
        <f t="shared" si="0"/>
        <v>2015</v>
      </c>
      <c r="C26" s="50">
        <v>42217</v>
      </c>
      <c r="D26" s="66">
        <v>2211</v>
      </c>
      <c r="E26" s="61">
        <v>262</v>
      </c>
      <c r="F26" s="61">
        <v>1777</v>
      </c>
      <c r="G26" s="65">
        <f t="shared" si="1"/>
        <v>172</v>
      </c>
      <c r="I26" s="66">
        <v>6977</v>
      </c>
      <c r="J26" s="61">
        <v>2745</v>
      </c>
      <c r="K26" s="61">
        <v>4003</v>
      </c>
      <c r="L26" s="65">
        <f t="shared" si="2"/>
        <v>229</v>
      </c>
      <c r="N26" s="66">
        <v>8185</v>
      </c>
      <c r="O26" s="61">
        <v>1702</v>
      </c>
      <c r="P26" s="61">
        <v>6202</v>
      </c>
      <c r="Q26" s="65">
        <f t="shared" si="3"/>
        <v>281</v>
      </c>
      <c r="S26" s="66">
        <v>2930</v>
      </c>
      <c r="T26" s="61">
        <v>1450</v>
      </c>
      <c r="U26" s="61">
        <v>1328</v>
      </c>
      <c r="V26" s="65">
        <f t="shared" si="4"/>
        <v>152</v>
      </c>
      <c r="X26" s="66">
        <v>83339</v>
      </c>
      <c r="Y26" s="61">
        <v>37968</v>
      </c>
      <c r="Z26" s="61">
        <v>36822</v>
      </c>
      <c r="AA26" s="65">
        <f t="shared" si="5"/>
        <v>8549</v>
      </c>
      <c r="AC26" s="92">
        <v>414.18719321875005</v>
      </c>
      <c r="AD26" s="93">
        <v>1630.203594921875</v>
      </c>
      <c r="AF26" s="92">
        <v>645.41697404041406</v>
      </c>
      <c r="AG26" s="93">
        <v>2540.303245804585</v>
      </c>
    </row>
    <row r="27" spans="2:33" ht="16.5" customHeight="1" x14ac:dyDescent="0.2">
      <c r="B27" s="9">
        <f t="shared" si="0"/>
        <v>2015</v>
      </c>
      <c r="C27" s="43">
        <v>42248</v>
      </c>
      <c r="D27" s="66">
        <v>8782</v>
      </c>
      <c r="E27" s="61">
        <v>671</v>
      </c>
      <c r="F27" s="61">
        <v>8107</v>
      </c>
      <c r="G27" s="65">
        <f t="shared" si="1"/>
        <v>4</v>
      </c>
      <c r="I27" s="66">
        <v>7207</v>
      </c>
      <c r="J27" s="61">
        <v>2875</v>
      </c>
      <c r="K27" s="61">
        <v>4144</v>
      </c>
      <c r="L27" s="65">
        <f t="shared" si="2"/>
        <v>188</v>
      </c>
      <c r="N27" s="66">
        <v>8092</v>
      </c>
      <c r="O27" s="61">
        <v>1566</v>
      </c>
      <c r="P27" s="61">
        <v>6460</v>
      </c>
      <c r="Q27" s="65">
        <f t="shared" si="3"/>
        <v>66</v>
      </c>
      <c r="S27" s="66">
        <v>3129</v>
      </c>
      <c r="T27" s="61">
        <v>1461</v>
      </c>
      <c r="U27" s="61">
        <v>1320</v>
      </c>
      <c r="V27" s="65">
        <f t="shared" si="4"/>
        <v>348</v>
      </c>
      <c r="X27" s="66">
        <v>84895</v>
      </c>
      <c r="Y27" s="61">
        <v>36809</v>
      </c>
      <c r="Z27" s="61">
        <v>39826</v>
      </c>
      <c r="AA27" s="65">
        <f t="shared" si="5"/>
        <v>8260</v>
      </c>
      <c r="AC27" s="92">
        <v>1506.5281381874997</v>
      </c>
      <c r="AD27" s="93">
        <v>1751.2470544375001</v>
      </c>
      <c r="AF27" s="92">
        <v>2334.9752049237222</v>
      </c>
      <c r="AG27" s="93">
        <v>2714.2662298540763</v>
      </c>
    </row>
    <row r="28" spans="2:33" ht="16.5" customHeight="1" x14ac:dyDescent="0.2">
      <c r="B28" s="6">
        <f t="shared" si="0"/>
        <v>2015</v>
      </c>
      <c r="C28" s="50">
        <v>42278</v>
      </c>
      <c r="D28" s="66">
        <v>3146</v>
      </c>
      <c r="E28" s="61">
        <v>202</v>
      </c>
      <c r="F28" s="61">
        <v>2944</v>
      </c>
      <c r="G28" s="65">
        <f t="shared" si="1"/>
        <v>0</v>
      </c>
      <c r="I28" s="66">
        <v>6264</v>
      </c>
      <c r="J28" s="61">
        <v>2391</v>
      </c>
      <c r="K28" s="61">
        <v>3595</v>
      </c>
      <c r="L28" s="65">
        <f t="shared" si="2"/>
        <v>278</v>
      </c>
      <c r="N28" s="66">
        <v>6450</v>
      </c>
      <c r="O28" s="61">
        <v>2138</v>
      </c>
      <c r="P28" s="61">
        <v>3503</v>
      </c>
      <c r="Q28" s="65">
        <f t="shared" si="3"/>
        <v>809</v>
      </c>
      <c r="S28" s="66">
        <v>3235</v>
      </c>
      <c r="T28" s="61">
        <v>1536</v>
      </c>
      <c r="U28" s="61">
        <v>1420</v>
      </c>
      <c r="V28" s="65">
        <f t="shared" si="4"/>
        <v>279</v>
      </c>
      <c r="X28" s="66">
        <v>85644</v>
      </c>
      <c r="Y28" s="61">
        <v>36439</v>
      </c>
      <c r="Z28" s="61">
        <v>41169</v>
      </c>
      <c r="AA28" s="65">
        <f t="shared" si="5"/>
        <v>8036</v>
      </c>
      <c r="AC28" s="92">
        <v>593.77744862500003</v>
      </c>
      <c r="AD28" s="93">
        <v>1537.3130720468748</v>
      </c>
      <c r="AF28" s="92">
        <v>912.81448483261443</v>
      </c>
      <c r="AG28" s="93">
        <v>2363.3124550898101</v>
      </c>
    </row>
    <row r="29" spans="2:33" s="58" customFormat="1" ht="16.5" customHeight="1" x14ac:dyDescent="0.2">
      <c r="B29" s="9">
        <f t="shared" si="0"/>
        <v>2015</v>
      </c>
      <c r="C29" s="43">
        <v>42309</v>
      </c>
      <c r="D29" s="66">
        <v>4906</v>
      </c>
      <c r="E29" s="61">
        <v>1038</v>
      </c>
      <c r="F29" s="61">
        <v>3852</v>
      </c>
      <c r="G29" s="65">
        <f t="shared" si="1"/>
        <v>16</v>
      </c>
      <c r="I29" s="66">
        <v>7037</v>
      </c>
      <c r="J29" s="61">
        <v>2607</v>
      </c>
      <c r="K29" s="61">
        <v>4214</v>
      </c>
      <c r="L29" s="65">
        <f t="shared" si="2"/>
        <v>216</v>
      </c>
      <c r="N29" s="66">
        <v>7170</v>
      </c>
      <c r="O29" s="61">
        <v>1569</v>
      </c>
      <c r="P29" s="61">
        <v>5555</v>
      </c>
      <c r="Q29" s="65">
        <f t="shared" si="3"/>
        <v>46</v>
      </c>
      <c r="S29" s="66">
        <v>2898</v>
      </c>
      <c r="T29" s="61">
        <v>1332</v>
      </c>
      <c r="U29" s="61">
        <v>1349</v>
      </c>
      <c r="V29" s="65">
        <f t="shared" si="4"/>
        <v>217</v>
      </c>
      <c r="X29" s="66">
        <v>87039</v>
      </c>
      <c r="Y29" s="61">
        <v>36375</v>
      </c>
      <c r="Z29" s="61">
        <v>42428</v>
      </c>
      <c r="AA29" s="65">
        <f t="shared" si="5"/>
        <v>8236</v>
      </c>
      <c r="AC29" s="92">
        <v>1239.0332650625</v>
      </c>
      <c r="AD29" s="93">
        <v>1723.4807933124998</v>
      </c>
      <c r="AF29" s="92">
        <v>1888.4477061388113</v>
      </c>
      <c r="AG29" s="93">
        <v>2623.0158192811441</v>
      </c>
    </row>
    <row r="30" spans="2:33" ht="16.5" customHeight="1" x14ac:dyDescent="0.2">
      <c r="B30" s="6">
        <f t="shared" si="0"/>
        <v>2015</v>
      </c>
      <c r="C30" s="50">
        <v>42339</v>
      </c>
      <c r="D30" s="66">
        <v>10706</v>
      </c>
      <c r="E30" s="61">
        <v>1205</v>
      </c>
      <c r="F30" s="61">
        <v>9465</v>
      </c>
      <c r="G30" s="65">
        <f t="shared" si="1"/>
        <v>36</v>
      </c>
      <c r="I30" s="66">
        <v>7660</v>
      </c>
      <c r="J30" s="61">
        <v>2494</v>
      </c>
      <c r="K30" s="61">
        <v>4905</v>
      </c>
      <c r="L30" s="65">
        <f t="shared" si="2"/>
        <v>261</v>
      </c>
      <c r="N30" s="66">
        <v>10492</v>
      </c>
      <c r="O30" s="61">
        <v>3339</v>
      </c>
      <c r="P30" s="61">
        <v>6512</v>
      </c>
      <c r="Q30" s="65">
        <f t="shared" si="3"/>
        <v>641</v>
      </c>
      <c r="S30" s="66">
        <v>2392</v>
      </c>
      <c r="T30" s="61">
        <v>1154</v>
      </c>
      <c r="U30" s="61">
        <v>1080</v>
      </c>
      <c r="V30" s="65">
        <f t="shared" si="4"/>
        <v>158</v>
      </c>
      <c r="X30" s="66">
        <v>90356</v>
      </c>
      <c r="Y30" s="61">
        <v>32233</v>
      </c>
      <c r="Z30" s="61">
        <v>49842</v>
      </c>
      <c r="AA30" s="65">
        <f t="shared" si="5"/>
        <v>8281</v>
      </c>
      <c r="AC30" s="92">
        <v>2088.2023699843749</v>
      </c>
      <c r="AD30" s="93">
        <v>1768.7927314843751</v>
      </c>
      <c r="AF30" s="92">
        <v>3153.9653966394931</v>
      </c>
      <c r="AG30" s="93">
        <v>2666.3826973787295</v>
      </c>
    </row>
    <row r="31" spans="2:33" ht="16.5" customHeight="1" x14ac:dyDescent="0.2">
      <c r="B31" s="9">
        <f t="shared" si="0"/>
        <v>2016</v>
      </c>
      <c r="C31" s="43">
        <v>42370</v>
      </c>
      <c r="D31" s="66">
        <v>1787</v>
      </c>
      <c r="E31" s="61">
        <v>756</v>
      </c>
      <c r="F31" s="61">
        <v>1031</v>
      </c>
      <c r="G31" s="65">
        <f t="shared" si="1"/>
        <v>0</v>
      </c>
      <c r="I31" s="66">
        <v>4748</v>
      </c>
      <c r="J31" s="61">
        <v>1722</v>
      </c>
      <c r="K31" s="61">
        <v>2876</v>
      </c>
      <c r="L31" s="65">
        <f t="shared" si="2"/>
        <v>150</v>
      </c>
      <c r="N31" s="66">
        <v>6608</v>
      </c>
      <c r="O31" s="61">
        <v>2881</v>
      </c>
      <c r="P31" s="61">
        <v>3727</v>
      </c>
      <c r="Q31" s="65">
        <f t="shared" si="3"/>
        <v>0</v>
      </c>
      <c r="S31" s="66">
        <v>2548</v>
      </c>
      <c r="T31" s="61">
        <v>1401</v>
      </c>
      <c r="U31" s="61">
        <v>984</v>
      </c>
      <c r="V31" s="65">
        <f t="shared" si="4"/>
        <v>163</v>
      </c>
      <c r="X31" s="66">
        <v>89973</v>
      </c>
      <c r="Y31" s="61">
        <v>32987</v>
      </c>
      <c r="Z31" s="61">
        <v>49298</v>
      </c>
      <c r="AA31" s="65">
        <f t="shared" si="5"/>
        <v>7688</v>
      </c>
      <c r="AC31" s="92">
        <v>470.42996768750004</v>
      </c>
      <c r="AD31" s="93">
        <v>1127.6836405624999</v>
      </c>
      <c r="AF31" s="92">
        <v>700.26112685264638</v>
      </c>
      <c r="AG31" s="93">
        <v>1678.6197119953881</v>
      </c>
    </row>
    <row r="32" spans="2:33" ht="16.5" customHeight="1" x14ac:dyDescent="0.2">
      <c r="B32" s="6">
        <f t="shared" si="0"/>
        <v>2016</v>
      </c>
      <c r="C32" s="50">
        <v>42401</v>
      </c>
      <c r="D32" s="66">
        <v>2839</v>
      </c>
      <c r="E32" s="61">
        <v>32</v>
      </c>
      <c r="F32" s="61">
        <v>1886</v>
      </c>
      <c r="G32" s="65">
        <f t="shared" si="1"/>
        <v>921</v>
      </c>
      <c r="I32" s="66">
        <v>6004</v>
      </c>
      <c r="J32" s="61">
        <v>1953</v>
      </c>
      <c r="K32" s="61">
        <v>3393</v>
      </c>
      <c r="L32" s="65">
        <f t="shared" si="2"/>
        <v>658</v>
      </c>
      <c r="N32" s="66">
        <v>7981</v>
      </c>
      <c r="O32" s="61">
        <v>2114</v>
      </c>
      <c r="P32" s="61">
        <v>4940</v>
      </c>
      <c r="Q32" s="65">
        <f t="shared" si="3"/>
        <v>927</v>
      </c>
      <c r="S32" s="66">
        <v>2225</v>
      </c>
      <c r="T32" s="61">
        <v>1149</v>
      </c>
      <c r="U32" s="61">
        <v>883</v>
      </c>
      <c r="V32" s="65">
        <f t="shared" si="4"/>
        <v>193</v>
      </c>
      <c r="X32" s="66">
        <v>89402</v>
      </c>
      <c r="Y32" s="61">
        <v>32175</v>
      </c>
      <c r="Z32" s="61">
        <v>48808</v>
      </c>
      <c r="AA32" s="65">
        <f t="shared" si="5"/>
        <v>8419</v>
      </c>
      <c r="AC32" s="92">
        <v>394.72405600000002</v>
      </c>
      <c r="AD32" s="93">
        <v>1361.4549650624999</v>
      </c>
      <c r="AF32" s="92">
        <v>582.32798687551406</v>
      </c>
      <c r="AG32" s="93">
        <v>2008.5254926203916</v>
      </c>
    </row>
    <row r="33" spans="2:33" ht="16.5" customHeight="1" x14ac:dyDescent="0.2">
      <c r="B33" s="9">
        <f t="shared" si="0"/>
        <v>2016</v>
      </c>
      <c r="C33" s="43">
        <v>42430</v>
      </c>
      <c r="D33" s="66">
        <v>9300</v>
      </c>
      <c r="E33" s="61">
        <v>1252</v>
      </c>
      <c r="F33" s="61">
        <v>7887</v>
      </c>
      <c r="G33" s="65">
        <f t="shared" si="1"/>
        <v>161</v>
      </c>
      <c r="I33" s="66">
        <v>8912</v>
      </c>
      <c r="J33" s="61">
        <v>3103</v>
      </c>
      <c r="K33" s="61">
        <v>5421</v>
      </c>
      <c r="L33" s="65">
        <f t="shared" si="2"/>
        <v>388</v>
      </c>
      <c r="N33" s="66">
        <v>10915</v>
      </c>
      <c r="O33" s="61">
        <v>4902</v>
      </c>
      <c r="P33" s="61">
        <v>5787</v>
      </c>
      <c r="Q33" s="65">
        <f t="shared" si="3"/>
        <v>226</v>
      </c>
      <c r="S33" s="66">
        <v>3096</v>
      </c>
      <c r="T33" s="61">
        <v>1660</v>
      </c>
      <c r="U33" s="61">
        <v>1209</v>
      </c>
      <c r="V33" s="65">
        <f t="shared" si="4"/>
        <v>227</v>
      </c>
      <c r="X33" s="66">
        <v>91929</v>
      </c>
      <c r="Y33" s="61">
        <v>31380</v>
      </c>
      <c r="Z33" s="61">
        <v>52239</v>
      </c>
      <c r="AA33" s="65">
        <f t="shared" si="5"/>
        <v>8310</v>
      </c>
      <c r="AC33" s="92">
        <v>1821.2143364843748</v>
      </c>
      <c r="AD33" s="93">
        <v>2070.727888546875</v>
      </c>
      <c r="AF33" s="92">
        <v>2675.2961293797189</v>
      </c>
      <c r="AG33" s="93">
        <v>3041.8222579567432</v>
      </c>
    </row>
    <row r="34" spans="2:33" ht="16.5" customHeight="1" x14ac:dyDescent="0.2">
      <c r="B34" s="9">
        <f t="shared" si="0"/>
        <v>2016</v>
      </c>
      <c r="C34" s="50">
        <v>42461</v>
      </c>
      <c r="D34" s="66">
        <v>1559</v>
      </c>
      <c r="E34" s="61">
        <v>315</v>
      </c>
      <c r="F34" s="61">
        <v>1240</v>
      </c>
      <c r="G34" s="65">
        <f t="shared" si="1"/>
        <v>4</v>
      </c>
      <c r="I34" s="66">
        <v>5990</v>
      </c>
      <c r="J34" s="61">
        <v>2172</v>
      </c>
      <c r="K34" s="61">
        <v>3551</v>
      </c>
      <c r="L34" s="65">
        <f t="shared" si="2"/>
        <v>267</v>
      </c>
      <c r="N34" s="66">
        <v>6465</v>
      </c>
      <c r="O34" s="61">
        <v>2251</v>
      </c>
      <c r="P34" s="61">
        <v>2582</v>
      </c>
      <c r="Q34" s="65">
        <f t="shared" si="3"/>
        <v>1632</v>
      </c>
      <c r="S34" s="66">
        <v>3014</v>
      </c>
      <c r="T34" s="61">
        <v>1546</v>
      </c>
      <c r="U34" s="61">
        <v>1208</v>
      </c>
      <c r="V34" s="65">
        <f t="shared" si="4"/>
        <v>260</v>
      </c>
      <c r="X34" s="66">
        <v>91061</v>
      </c>
      <c r="Y34" s="61">
        <v>31511</v>
      </c>
      <c r="Z34" s="61">
        <v>51317</v>
      </c>
      <c r="AA34" s="65">
        <f t="shared" si="5"/>
        <v>8233</v>
      </c>
      <c r="AC34" s="92">
        <v>336.66846968750002</v>
      </c>
      <c r="AD34" s="93">
        <v>1426.554042</v>
      </c>
      <c r="AF34" s="92">
        <v>491.55461693240102</v>
      </c>
      <c r="AG34" s="93">
        <v>2082.8479313776202</v>
      </c>
    </row>
    <row r="35" spans="2:33" ht="16.5" customHeight="1" x14ac:dyDescent="0.2">
      <c r="B35" s="9">
        <f t="shared" si="0"/>
        <v>2016</v>
      </c>
      <c r="C35" s="43">
        <v>42491</v>
      </c>
      <c r="D35" s="66">
        <v>4607</v>
      </c>
      <c r="E35" s="61">
        <v>1628</v>
      </c>
      <c r="F35" s="61">
        <v>2976</v>
      </c>
      <c r="G35" s="65">
        <f t="shared" si="1"/>
        <v>3</v>
      </c>
      <c r="I35" s="66">
        <v>7051</v>
      </c>
      <c r="J35" s="61">
        <v>2618</v>
      </c>
      <c r="K35" s="61">
        <v>4253</v>
      </c>
      <c r="L35" s="65">
        <f t="shared" si="2"/>
        <v>180</v>
      </c>
      <c r="N35" s="66">
        <v>10219</v>
      </c>
      <c r="O35" s="61">
        <v>2831</v>
      </c>
      <c r="P35" s="61">
        <v>5918</v>
      </c>
      <c r="Q35" s="65">
        <f t="shared" si="3"/>
        <v>1470</v>
      </c>
      <c r="S35" s="66">
        <v>2661</v>
      </c>
      <c r="T35" s="61">
        <v>1473</v>
      </c>
      <c r="U35" s="61">
        <v>913</v>
      </c>
      <c r="V35" s="65">
        <f t="shared" si="4"/>
        <v>275</v>
      </c>
      <c r="X35" s="66">
        <v>91649</v>
      </c>
      <c r="Y35" s="61">
        <v>32162</v>
      </c>
      <c r="Z35" s="61">
        <v>50962</v>
      </c>
      <c r="AA35" s="65">
        <f t="shared" si="5"/>
        <v>8525</v>
      </c>
      <c r="AC35" s="92">
        <v>1073.3917279375</v>
      </c>
      <c r="AD35" s="93">
        <v>1691.422480125</v>
      </c>
      <c r="AF35" s="92">
        <v>1555.0832769911297</v>
      </c>
      <c r="AG35" s="93">
        <v>2450.4593660539208</v>
      </c>
    </row>
    <row r="36" spans="2:33" ht="16.5" customHeight="1" x14ac:dyDescent="0.2">
      <c r="B36" s="6">
        <f t="shared" si="0"/>
        <v>2016</v>
      </c>
      <c r="C36" s="50">
        <v>42522</v>
      </c>
      <c r="D36" s="66">
        <v>9673</v>
      </c>
      <c r="E36" s="61">
        <v>470</v>
      </c>
      <c r="F36" s="61">
        <v>9199</v>
      </c>
      <c r="G36" s="65">
        <f t="shared" si="1"/>
        <v>4</v>
      </c>
      <c r="I36" s="66">
        <v>8449</v>
      </c>
      <c r="J36" s="61">
        <v>2618</v>
      </c>
      <c r="K36" s="61">
        <v>5533</v>
      </c>
      <c r="L36" s="65">
        <f t="shared" si="2"/>
        <v>298</v>
      </c>
      <c r="N36" s="66">
        <v>15826</v>
      </c>
      <c r="O36" s="61">
        <v>4384</v>
      </c>
      <c r="P36" s="61">
        <v>9639</v>
      </c>
      <c r="Q36" s="65">
        <f t="shared" si="3"/>
        <v>1803</v>
      </c>
      <c r="S36" s="66">
        <v>2826</v>
      </c>
      <c r="T36" s="61">
        <v>1574</v>
      </c>
      <c r="U36" s="61">
        <v>1049</v>
      </c>
      <c r="V36" s="65">
        <f t="shared" si="4"/>
        <v>203</v>
      </c>
      <c r="X36" s="66">
        <v>94688</v>
      </c>
      <c r="Y36" s="61">
        <v>30896</v>
      </c>
      <c r="Z36" s="61">
        <v>55546</v>
      </c>
      <c r="AA36" s="65">
        <f t="shared" si="5"/>
        <v>8246</v>
      </c>
      <c r="AC36" s="92">
        <v>1541.6654017031249</v>
      </c>
      <c r="AD36" s="93">
        <v>1894.36506446875</v>
      </c>
      <c r="AF36" s="92">
        <v>2225.7094109659483</v>
      </c>
      <c r="AG36" s="93">
        <v>2734.9035316841969</v>
      </c>
    </row>
    <row r="37" spans="2:33" ht="16.5" customHeight="1" x14ac:dyDescent="0.2">
      <c r="B37" s="9">
        <f t="shared" si="0"/>
        <v>2016</v>
      </c>
      <c r="C37" s="43">
        <v>42552</v>
      </c>
      <c r="D37" s="66">
        <v>2530</v>
      </c>
      <c r="E37" s="61">
        <v>396</v>
      </c>
      <c r="F37" s="61">
        <v>1984</v>
      </c>
      <c r="G37" s="65">
        <f t="shared" si="1"/>
        <v>150</v>
      </c>
      <c r="I37" s="66">
        <v>6886</v>
      </c>
      <c r="J37" s="61">
        <v>2070</v>
      </c>
      <c r="K37" s="61">
        <v>4418</v>
      </c>
      <c r="L37" s="65">
        <f t="shared" si="2"/>
        <v>398</v>
      </c>
      <c r="N37" s="66">
        <v>5987</v>
      </c>
      <c r="O37" s="61">
        <v>2390</v>
      </c>
      <c r="P37" s="61">
        <v>2827</v>
      </c>
      <c r="Q37" s="65">
        <f t="shared" si="3"/>
        <v>770</v>
      </c>
      <c r="S37" s="66">
        <v>3196</v>
      </c>
      <c r="T37" s="61">
        <v>1423</v>
      </c>
      <c r="U37" s="61">
        <v>1448</v>
      </c>
      <c r="V37" s="65">
        <f t="shared" si="4"/>
        <v>325</v>
      </c>
      <c r="X37" s="66">
        <v>94377</v>
      </c>
      <c r="Y37" s="61">
        <v>31277</v>
      </c>
      <c r="Z37" s="61">
        <v>54712</v>
      </c>
      <c r="AA37" s="65">
        <f t="shared" si="5"/>
        <v>8388</v>
      </c>
      <c r="AC37" s="92">
        <v>444.63663221874998</v>
      </c>
      <c r="AD37" s="93">
        <v>1554.6434126562499</v>
      </c>
      <c r="AF37" s="92">
        <v>638.60270312453929</v>
      </c>
      <c r="AG37" s="93">
        <v>2232.8333155164046</v>
      </c>
    </row>
    <row r="38" spans="2:33" ht="16.5" customHeight="1" x14ac:dyDescent="0.2">
      <c r="B38" s="6">
        <f t="shared" si="0"/>
        <v>2016</v>
      </c>
      <c r="C38" s="50">
        <v>42583</v>
      </c>
      <c r="D38" s="66">
        <v>4570</v>
      </c>
      <c r="E38" s="61">
        <v>221</v>
      </c>
      <c r="F38" s="61">
        <v>4338</v>
      </c>
      <c r="G38" s="65">
        <f t="shared" si="1"/>
        <v>11</v>
      </c>
      <c r="I38" s="66">
        <v>7433</v>
      </c>
      <c r="J38" s="61">
        <v>1983</v>
      </c>
      <c r="K38" s="61">
        <v>5119</v>
      </c>
      <c r="L38" s="65">
        <f t="shared" si="2"/>
        <v>331</v>
      </c>
      <c r="N38" s="66">
        <v>9336</v>
      </c>
      <c r="O38" s="61">
        <v>4002</v>
      </c>
      <c r="P38" s="61">
        <v>5330</v>
      </c>
      <c r="Q38" s="65">
        <f t="shared" si="3"/>
        <v>4</v>
      </c>
      <c r="S38" s="66">
        <v>2754</v>
      </c>
      <c r="T38" s="61">
        <v>1327</v>
      </c>
      <c r="U38" s="61">
        <v>996</v>
      </c>
      <c r="V38" s="65">
        <f t="shared" si="4"/>
        <v>431</v>
      </c>
      <c r="X38" s="66">
        <v>93845</v>
      </c>
      <c r="Y38" s="61">
        <v>30918</v>
      </c>
      <c r="Z38" s="61">
        <v>54526</v>
      </c>
      <c r="AA38" s="65">
        <f t="shared" si="5"/>
        <v>8401</v>
      </c>
      <c r="AC38" s="92">
        <v>713.13826559375002</v>
      </c>
      <c r="AD38" s="93">
        <v>1622.4521079062499</v>
      </c>
      <c r="AF38" s="92">
        <v>1019.747341040079</v>
      </c>
      <c r="AG38" s="93">
        <v>2320.0146490873844</v>
      </c>
    </row>
    <row r="39" spans="2:33" ht="16.5" customHeight="1" x14ac:dyDescent="0.2">
      <c r="B39" s="9">
        <f t="shared" si="0"/>
        <v>2016</v>
      </c>
      <c r="C39" s="43">
        <v>42614</v>
      </c>
      <c r="D39" s="66">
        <v>6756</v>
      </c>
      <c r="E39" s="61">
        <v>1003</v>
      </c>
      <c r="F39" s="61">
        <v>5174</v>
      </c>
      <c r="G39" s="65">
        <f t="shared" si="1"/>
        <v>579</v>
      </c>
      <c r="I39" s="66">
        <v>7568</v>
      </c>
      <c r="J39" s="61">
        <v>2172</v>
      </c>
      <c r="K39" s="61">
        <v>4890</v>
      </c>
      <c r="L39" s="65">
        <f t="shared" si="2"/>
        <v>506</v>
      </c>
      <c r="N39" s="66">
        <v>13650</v>
      </c>
      <c r="O39" s="61">
        <v>3631</v>
      </c>
      <c r="P39" s="61">
        <v>8700</v>
      </c>
      <c r="Q39" s="65">
        <f t="shared" si="3"/>
        <v>1319</v>
      </c>
      <c r="S39" s="66">
        <v>2724</v>
      </c>
      <c r="T39" s="61">
        <v>1135</v>
      </c>
      <c r="U39" s="61">
        <v>1200</v>
      </c>
      <c r="V39" s="65">
        <f t="shared" si="4"/>
        <v>389</v>
      </c>
      <c r="X39" s="66">
        <v>95207</v>
      </c>
      <c r="Y39" s="61">
        <v>30075</v>
      </c>
      <c r="Z39" s="61">
        <v>55668</v>
      </c>
      <c r="AA39" s="65">
        <f t="shared" si="5"/>
        <v>9464</v>
      </c>
      <c r="AC39" s="92">
        <v>1103.0746171953126</v>
      </c>
      <c r="AD39" s="93">
        <v>1708.0035257500001</v>
      </c>
      <c r="AF39" s="92">
        <v>1576.0731843086112</v>
      </c>
      <c r="AG39" s="93">
        <v>2440.3957027709384</v>
      </c>
    </row>
    <row r="40" spans="2:33" ht="16.5" customHeight="1" x14ac:dyDescent="0.2">
      <c r="B40" s="6">
        <f t="shared" si="0"/>
        <v>2016</v>
      </c>
      <c r="C40" s="50">
        <v>42644</v>
      </c>
      <c r="D40" s="66">
        <v>3447</v>
      </c>
      <c r="E40" s="61">
        <v>847</v>
      </c>
      <c r="F40" s="61">
        <v>2599</v>
      </c>
      <c r="G40" s="65">
        <f t="shared" si="1"/>
        <v>1</v>
      </c>
      <c r="I40" s="66">
        <v>6245</v>
      </c>
      <c r="J40" s="61">
        <v>1867</v>
      </c>
      <c r="K40" s="61">
        <v>4078</v>
      </c>
      <c r="L40" s="65">
        <f t="shared" si="2"/>
        <v>300</v>
      </c>
      <c r="N40" s="66">
        <v>7833</v>
      </c>
      <c r="O40" s="61">
        <v>3977</v>
      </c>
      <c r="P40" s="61">
        <v>3282</v>
      </c>
      <c r="Q40" s="65">
        <f t="shared" si="3"/>
        <v>574</v>
      </c>
      <c r="S40" s="66">
        <v>2680</v>
      </c>
      <c r="T40" s="61">
        <v>1066</v>
      </c>
      <c r="U40" s="61">
        <v>1300</v>
      </c>
      <c r="V40" s="65">
        <f t="shared" si="4"/>
        <v>314</v>
      </c>
      <c r="X40" s="66">
        <v>94946</v>
      </c>
      <c r="Y40" s="61">
        <v>30584</v>
      </c>
      <c r="Z40" s="61">
        <v>55343</v>
      </c>
      <c r="AA40" s="65">
        <f t="shared" si="5"/>
        <v>9019</v>
      </c>
      <c r="AC40" s="92">
        <v>619.53882600781253</v>
      </c>
      <c r="AD40" s="93">
        <v>1425.1498784999999</v>
      </c>
      <c r="AF40" s="92">
        <v>882.90076796580172</v>
      </c>
      <c r="AG40" s="93">
        <v>2030.9718606371121</v>
      </c>
    </row>
    <row r="41" spans="2:33" ht="16.5" customHeight="1" x14ac:dyDescent="0.2">
      <c r="B41" s="9">
        <f t="shared" si="0"/>
        <v>2016</v>
      </c>
      <c r="C41" s="43">
        <v>42675</v>
      </c>
      <c r="D41" s="66">
        <v>8730</v>
      </c>
      <c r="E41" s="61">
        <v>970</v>
      </c>
      <c r="F41" s="61">
        <v>7327</v>
      </c>
      <c r="G41" s="65">
        <f t="shared" si="1"/>
        <v>433</v>
      </c>
      <c r="I41" s="66">
        <v>8710</v>
      </c>
      <c r="J41" s="61">
        <v>2275</v>
      </c>
      <c r="K41" s="61">
        <v>5921</v>
      </c>
      <c r="L41" s="65">
        <f t="shared" si="2"/>
        <v>514</v>
      </c>
      <c r="N41" s="66">
        <v>6476</v>
      </c>
      <c r="O41" s="61">
        <v>1825</v>
      </c>
      <c r="P41" s="61">
        <v>3531</v>
      </c>
      <c r="Q41" s="65">
        <f t="shared" si="3"/>
        <v>1120</v>
      </c>
      <c r="S41" s="66">
        <v>2442</v>
      </c>
      <c r="T41" s="61">
        <v>1091</v>
      </c>
      <c r="U41" s="61">
        <v>1117</v>
      </c>
      <c r="V41" s="65">
        <f t="shared" si="4"/>
        <v>234</v>
      </c>
      <c r="X41" s="66">
        <v>97682</v>
      </c>
      <c r="Y41" s="61">
        <v>30454</v>
      </c>
      <c r="Z41" s="61">
        <v>57858</v>
      </c>
      <c r="AA41" s="65">
        <f t="shared" si="5"/>
        <v>9370</v>
      </c>
      <c r="AC41" s="92">
        <v>1544.6642179374999</v>
      </c>
      <c r="AD41" s="93">
        <v>1984.784966125</v>
      </c>
      <c r="AF41" s="92">
        <v>2197.333528113365</v>
      </c>
      <c r="AG41" s="93">
        <v>2823.4191622468693</v>
      </c>
    </row>
    <row r="42" spans="2:33" ht="16.5" customHeight="1" x14ac:dyDescent="0.2">
      <c r="B42" s="6">
        <f t="shared" si="0"/>
        <v>2016</v>
      </c>
      <c r="C42" s="50">
        <v>42705</v>
      </c>
      <c r="D42" s="66">
        <v>11971</v>
      </c>
      <c r="E42" s="61">
        <v>1652</v>
      </c>
      <c r="F42" s="61">
        <v>10298</v>
      </c>
      <c r="G42" s="65">
        <f t="shared" si="1"/>
        <v>21</v>
      </c>
      <c r="I42" s="66">
        <v>8327</v>
      </c>
      <c r="J42" s="61">
        <v>2559</v>
      </c>
      <c r="K42" s="61">
        <v>5483</v>
      </c>
      <c r="L42" s="65">
        <f t="shared" si="2"/>
        <v>285</v>
      </c>
      <c r="N42" s="66">
        <v>20719</v>
      </c>
      <c r="O42" s="61">
        <v>4315</v>
      </c>
      <c r="P42" s="61">
        <v>13503</v>
      </c>
      <c r="Q42" s="65">
        <f t="shared" si="3"/>
        <v>2901</v>
      </c>
      <c r="S42" s="66">
        <v>2207</v>
      </c>
      <c r="T42" s="61">
        <v>853</v>
      </c>
      <c r="U42" s="61">
        <v>1166</v>
      </c>
      <c r="V42" s="65">
        <f t="shared" si="4"/>
        <v>188</v>
      </c>
      <c r="X42" s="66">
        <v>98254</v>
      </c>
      <c r="Y42" s="61">
        <v>29667</v>
      </c>
      <c r="Z42" s="61">
        <v>60247</v>
      </c>
      <c r="AA42" s="65">
        <f t="shared" si="5"/>
        <v>8340</v>
      </c>
      <c r="AC42" s="92">
        <v>2202.0715650000002</v>
      </c>
      <c r="AD42" s="93">
        <v>1956.3387392812499</v>
      </c>
      <c r="AF42" s="92">
        <v>3123.1495422802031</v>
      </c>
      <c r="AG42" s="93">
        <v>2774.6320942713164</v>
      </c>
    </row>
    <row r="43" spans="2:33" ht="16.5" customHeight="1" x14ac:dyDescent="0.2">
      <c r="B43" s="9">
        <f t="shared" si="0"/>
        <v>2017</v>
      </c>
      <c r="C43" s="43">
        <v>42736</v>
      </c>
      <c r="D43" s="66">
        <v>2150</v>
      </c>
      <c r="E43" s="61">
        <v>66</v>
      </c>
      <c r="F43" s="61">
        <v>2082</v>
      </c>
      <c r="G43" s="65">
        <f t="shared" si="1"/>
        <v>2</v>
      </c>
      <c r="I43" s="66">
        <v>6345</v>
      </c>
      <c r="J43" s="61">
        <v>1414</v>
      </c>
      <c r="K43" s="61">
        <v>4721</v>
      </c>
      <c r="L43" s="65">
        <f t="shared" si="2"/>
        <v>210</v>
      </c>
      <c r="N43" s="66">
        <v>3099</v>
      </c>
      <c r="O43" s="61">
        <v>900</v>
      </c>
      <c r="P43" s="61">
        <v>1975</v>
      </c>
      <c r="Q43" s="65">
        <f t="shared" si="3"/>
        <v>224</v>
      </c>
      <c r="S43" s="66">
        <v>1928</v>
      </c>
      <c r="T43" s="61">
        <v>894</v>
      </c>
      <c r="U43" s="61">
        <v>828</v>
      </c>
      <c r="V43" s="65">
        <f t="shared" si="4"/>
        <v>206</v>
      </c>
      <c r="X43" s="66">
        <v>97609</v>
      </c>
      <c r="Y43" s="61">
        <v>29491</v>
      </c>
      <c r="Z43" s="61">
        <v>59933</v>
      </c>
      <c r="AA43" s="65">
        <f t="shared" si="5"/>
        <v>8185</v>
      </c>
      <c r="AC43" s="92">
        <v>357.920953</v>
      </c>
      <c r="AD43" s="93">
        <v>1366.2140367031252</v>
      </c>
      <c r="AF43" s="92">
        <v>505.70945134418304</v>
      </c>
      <c r="AG43" s="93">
        <v>1930.3350226603216</v>
      </c>
    </row>
    <row r="44" spans="2:33" s="59" customFormat="1" ht="16.5" customHeight="1" x14ac:dyDescent="0.2">
      <c r="B44" s="6">
        <f t="shared" si="0"/>
        <v>2017</v>
      </c>
      <c r="C44" s="50">
        <v>42767</v>
      </c>
      <c r="D44" s="66">
        <v>1897</v>
      </c>
      <c r="E44" s="61">
        <v>37</v>
      </c>
      <c r="F44" s="61">
        <v>1853</v>
      </c>
      <c r="G44" s="65">
        <f t="shared" si="1"/>
        <v>7</v>
      </c>
      <c r="I44" s="66">
        <v>5770</v>
      </c>
      <c r="J44" s="61">
        <v>1674</v>
      </c>
      <c r="K44" s="61">
        <v>3904</v>
      </c>
      <c r="L44" s="65">
        <f t="shared" si="2"/>
        <v>192</v>
      </c>
      <c r="N44" s="66">
        <v>3221</v>
      </c>
      <c r="O44" s="61">
        <v>747</v>
      </c>
      <c r="P44" s="61">
        <v>1941</v>
      </c>
      <c r="Q44" s="65">
        <f t="shared" si="3"/>
        <v>533</v>
      </c>
      <c r="S44" s="66">
        <v>2062</v>
      </c>
      <c r="T44" s="61">
        <v>877</v>
      </c>
      <c r="U44" s="61">
        <v>1047</v>
      </c>
      <c r="V44" s="65">
        <f t="shared" si="4"/>
        <v>138</v>
      </c>
      <c r="X44" s="66">
        <v>95951</v>
      </c>
      <c r="Y44" s="61">
        <v>29176</v>
      </c>
      <c r="Z44" s="61">
        <v>58638</v>
      </c>
      <c r="AA44" s="65">
        <f t="shared" si="5"/>
        <v>8137</v>
      </c>
      <c r="AC44" s="92">
        <v>307.060946828125</v>
      </c>
      <c r="AD44" s="93">
        <v>1301.6751508750001</v>
      </c>
      <c r="AF44" s="92">
        <v>433.25155057069486</v>
      </c>
      <c r="AG44" s="93">
        <v>1833.0981645657851</v>
      </c>
    </row>
    <row r="45" spans="2:33" ht="16.5" customHeight="1" x14ac:dyDescent="0.2">
      <c r="B45" s="9">
        <f t="shared" si="0"/>
        <v>2017</v>
      </c>
      <c r="C45" s="43">
        <v>42795</v>
      </c>
      <c r="D45" s="66">
        <v>7841</v>
      </c>
      <c r="E45" s="61">
        <v>256</v>
      </c>
      <c r="F45" s="61">
        <v>7572</v>
      </c>
      <c r="G45" s="65">
        <f t="shared" si="1"/>
        <v>13</v>
      </c>
      <c r="I45" s="66">
        <v>8359</v>
      </c>
      <c r="J45" s="61">
        <v>2023</v>
      </c>
      <c r="K45" s="61">
        <v>6129</v>
      </c>
      <c r="L45" s="65">
        <f t="shared" si="2"/>
        <v>207</v>
      </c>
      <c r="N45" s="66">
        <v>8781</v>
      </c>
      <c r="O45" s="61">
        <v>3041</v>
      </c>
      <c r="P45" s="61">
        <v>5097</v>
      </c>
      <c r="Q45" s="65">
        <f t="shared" si="3"/>
        <v>643</v>
      </c>
      <c r="S45" s="66">
        <v>2465</v>
      </c>
      <c r="T45" s="61">
        <v>1167</v>
      </c>
      <c r="U45" s="61">
        <v>1109</v>
      </c>
      <c r="V45" s="65">
        <f t="shared" si="4"/>
        <v>189</v>
      </c>
      <c r="X45" s="66">
        <v>96875</v>
      </c>
      <c r="Y45" s="61">
        <v>27980</v>
      </c>
      <c r="Z45" s="61">
        <v>60145</v>
      </c>
      <c r="AA45" s="65">
        <f t="shared" si="5"/>
        <v>8750</v>
      </c>
      <c r="AC45" s="92">
        <v>1328.1061149375</v>
      </c>
      <c r="AD45" s="93">
        <v>1817.8164783125001</v>
      </c>
      <c r="AF45" s="92">
        <v>1867.0078723467632</v>
      </c>
      <c r="AG45" s="93">
        <v>2553.5780645499226</v>
      </c>
    </row>
    <row r="46" spans="2:33" s="59" customFormat="1" ht="16.5" customHeight="1" x14ac:dyDescent="0.2">
      <c r="B46" s="6">
        <f t="shared" si="0"/>
        <v>2017</v>
      </c>
      <c r="C46" s="50">
        <v>42826</v>
      </c>
      <c r="D46" s="66">
        <v>3053</v>
      </c>
      <c r="E46" s="61">
        <v>712</v>
      </c>
      <c r="F46" s="61">
        <v>2336</v>
      </c>
      <c r="G46" s="65">
        <f t="shared" si="1"/>
        <v>5</v>
      </c>
      <c r="I46" s="66">
        <v>6831</v>
      </c>
      <c r="J46" s="61">
        <v>2011</v>
      </c>
      <c r="K46" s="61">
        <v>4568</v>
      </c>
      <c r="L46" s="65">
        <f t="shared" si="2"/>
        <v>252</v>
      </c>
      <c r="N46" s="66">
        <v>3383</v>
      </c>
      <c r="O46" s="61">
        <v>2163</v>
      </c>
      <c r="P46" s="61">
        <v>1213</v>
      </c>
      <c r="Q46" s="65">
        <f t="shared" si="3"/>
        <v>7</v>
      </c>
      <c r="S46" s="66">
        <v>2131</v>
      </c>
      <c r="T46" s="61">
        <v>917</v>
      </c>
      <c r="U46" s="61">
        <v>1024</v>
      </c>
      <c r="V46" s="65">
        <f t="shared" si="4"/>
        <v>190</v>
      </c>
      <c r="X46" s="66">
        <v>95230</v>
      </c>
      <c r="Y46" s="61">
        <v>27908</v>
      </c>
      <c r="Z46" s="61">
        <v>58864</v>
      </c>
      <c r="AA46" s="65">
        <f t="shared" si="5"/>
        <v>8458</v>
      </c>
      <c r="AC46" s="92">
        <v>538.60990932812501</v>
      </c>
      <c r="AD46" s="93">
        <v>1667.3148744375001</v>
      </c>
      <c r="AF46" s="92">
        <v>756.0198030575433</v>
      </c>
      <c r="AG46" s="93">
        <v>2338.8866423899431</v>
      </c>
    </row>
    <row r="47" spans="2:33" ht="16.5" customHeight="1" x14ac:dyDescent="0.2">
      <c r="B47" s="9">
        <f t="shared" si="0"/>
        <v>2017</v>
      </c>
      <c r="C47" s="43">
        <v>42856</v>
      </c>
      <c r="D47" s="66">
        <v>5516</v>
      </c>
      <c r="E47" s="61">
        <v>649</v>
      </c>
      <c r="F47" s="61">
        <v>4861</v>
      </c>
      <c r="G47" s="65">
        <f t="shared" si="1"/>
        <v>6</v>
      </c>
      <c r="I47" s="66">
        <v>8518</v>
      </c>
      <c r="J47" s="61">
        <v>1939</v>
      </c>
      <c r="K47" s="61">
        <v>6297</v>
      </c>
      <c r="L47" s="65">
        <f t="shared" si="2"/>
        <v>282</v>
      </c>
      <c r="N47" s="66">
        <v>3676</v>
      </c>
      <c r="O47" s="61">
        <v>960</v>
      </c>
      <c r="P47" s="61">
        <v>2498</v>
      </c>
      <c r="Q47" s="65">
        <f t="shared" si="3"/>
        <v>218</v>
      </c>
      <c r="S47" s="66">
        <v>2225</v>
      </c>
      <c r="T47" s="61">
        <v>1020</v>
      </c>
      <c r="U47" s="61">
        <v>1072</v>
      </c>
      <c r="V47" s="65">
        <f t="shared" si="4"/>
        <v>133</v>
      </c>
      <c r="X47" s="66">
        <v>95258</v>
      </c>
      <c r="Y47" s="61">
        <v>27761</v>
      </c>
      <c r="Z47" s="61">
        <v>59425</v>
      </c>
      <c r="AA47" s="65">
        <f t="shared" si="5"/>
        <v>8072</v>
      </c>
      <c r="AC47" s="92">
        <v>917.70770081249998</v>
      </c>
      <c r="AD47" s="93">
        <v>1937.3718459375</v>
      </c>
      <c r="AF47" s="92">
        <v>1283.9240470123732</v>
      </c>
      <c r="AG47" s="93">
        <v>2709.3189721566214</v>
      </c>
    </row>
    <row r="48" spans="2:33" s="59" customFormat="1" ht="16.5" customHeight="1" x14ac:dyDescent="0.2">
      <c r="B48" s="6">
        <f t="shared" si="0"/>
        <v>2017</v>
      </c>
      <c r="C48" s="50">
        <v>42887</v>
      </c>
      <c r="D48" s="66">
        <v>9283</v>
      </c>
      <c r="E48" s="61">
        <v>1555</v>
      </c>
      <c r="F48" s="61">
        <v>7666</v>
      </c>
      <c r="G48" s="65">
        <f t="shared" si="1"/>
        <v>62</v>
      </c>
      <c r="I48" s="66">
        <v>8494</v>
      </c>
      <c r="J48" s="61">
        <v>2056</v>
      </c>
      <c r="K48" s="61">
        <v>6127</v>
      </c>
      <c r="L48" s="65">
        <f t="shared" si="2"/>
        <v>311</v>
      </c>
      <c r="N48" s="66">
        <v>6367</v>
      </c>
      <c r="O48" s="61">
        <v>1324</v>
      </c>
      <c r="P48" s="61">
        <v>3974</v>
      </c>
      <c r="Q48" s="65">
        <f t="shared" si="3"/>
        <v>1069</v>
      </c>
      <c r="S48" s="66">
        <v>2010</v>
      </c>
      <c r="T48" s="61">
        <v>933</v>
      </c>
      <c r="U48" s="61">
        <v>932</v>
      </c>
      <c r="V48" s="65">
        <f t="shared" si="4"/>
        <v>145</v>
      </c>
      <c r="X48" s="66">
        <v>96975</v>
      </c>
      <c r="Y48" s="61">
        <v>27242</v>
      </c>
      <c r="Z48" s="61">
        <v>61471</v>
      </c>
      <c r="AA48" s="65">
        <f t="shared" si="5"/>
        <v>8262</v>
      </c>
      <c r="AC48" s="92">
        <v>1729.0171184687499</v>
      </c>
      <c r="AD48" s="93">
        <v>1973.4175356093751</v>
      </c>
      <c r="AF48" s="92">
        <v>2429.9840915350364</v>
      </c>
      <c r="AG48" s="93">
        <v>2766.0891861209993</v>
      </c>
    </row>
    <row r="49" spans="2:33" ht="16.5" customHeight="1" x14ac:dyDescent="0.2">
      <c r="B49" s="9">
        <f t="shared" si="0"/>
        <v>2017</v>
      </c>
      <c r="C49" s="43">
        <v>42917</v>
      </c>
      <c r="D49" s="66">
        <v>5953</v>
      </c>
      <c r="E49" s="61">
        <v>41</v>
      </c>
      <c r="F49" s="61">
        <v>5906</v>
      </c>
      <c r="G49" s="65">
        <f t="shared" si="1"/>
        <v>6</v>
      </c>
      <c r="I49" s="66">
        <v>6929</v>
      </c>
      <c r="J49" s="61">
        <v>1463</v>
      </c>
      <c r="K49" s="61">
        <v>5265</v>
      </c>
      <c r="L49" s="65">
        <f t="shared" si="2"/>
        <v>201</v>
      </c>
      <c r="N49" s="66">
        <v>3828</v>
      </c>
      <c r="O49" s="61">
        <v>113</v>
      </c>
      <c r="P49" s="61">
        <v>3713</v>
      </c>
      <c r="Q49" s="65">
        <f t="shared" si="3"/>
        <v>2</v>
      </c>
      <c r="S49" s="66">
        <v>2059</v>
      </c>
      <c r="T49" s="61">
        <v>1026</v>
      </c>
      <c r="U49" s="61">
        <v>843</v>
      </c>
      <c r="V49" s="65">
        <f t="shared" si="4"/>
        <v>190</v>
      </c>
      <c r="X49" s="66">
        <v>97743</v>
      </c>
      <c r="Y49" s="61">
        <v>25544</v>
      </c>
      <c r="Z49" s="61">
        <v>64317</v>
      </c>
      <c r="AA49" s="65">
        <f t="shared" si="5"/>
        <v>7882</v>
      </c>
      <c r="AC49" s="92">
        <v>890.17198943749997</v>
      </c>
      <c r="AD49" s="93">
        <v>1482.537776015625</v>
      </c>
      <c r="AF49" s="92">
        <v>1245.3092188045143</v>
      </c>
      <c r="AG49" s="93">
        <v>2073.0590709811286</v>
      </c>
    </row>
    <row r="50" spans="2:33" s="59" customFormat="1" ht="16.5" customHeight="1" x14ac:dyDescent="0.2">
      <c r="B50" s="6">
        <f t="shared" si="0"/>
        <v>2017</v>
      </c>
      <c r="C50" s="50">
        <v>42948</v>
      </c>
      <c r="D50" s="66">
        <v>4185</v>
      </c>
      <c r="E50" s="61">
        <v>1155</v>
      </c>
      <c r="F50" s="61">
        <v>3028</v>
      </c>
      <c r="G50" s="65">
        <f t="shared" si="1"/>
        <v>2</v>
      </c>
      <c r="I50" s="66">
        <v>8865</v>
      </c>
      <c r="J50" s="61">
        <v>1921</v>
      </c>
      <c r="K50" s="61">
        <v>6633</v>
      </c>
      <c r="L50" s="65">
        <f t="shared" si="2"/>
        <v>311</v>
      </c>
      <c r="N50" s="66">
        <v>9641</v>
      </c>
      <c r="O50" s="61">
        <v>4366</v>
      </c>
      <c r="P50" s="61">
        <v>4919</v>
      </c>
      <c r="Q50" s="65">
        <f t="shared" si="3"/>
        <v>356</v>
      </c>
      <c r="S50" s="66">
        <v>1800</v>
      </c>
      <c r="T50" s="61">
        <v>796</v>
      </c>
      <c r="U50" s="61">
        <v>889</v>
      </c>
      <c r="V50" s="65">
        <f t="shared" si="4"/>
        <v>115</v>
      </c>
      <c r="X50" s="66">
        <v>95138</v>
      </c>
      <c r="Y50" s="61">
        <v>25618</v>
      </c>
      <c r="Z50" s="61">
        <v>61824</v>
      </c>
      <c r="AA50" s="65">
        <f t="shared" si="5"/>
        <v>7696</v>
      </c>
      <c r="AC50" s="92">
        <v>808.68120184374993</v>
      </c>
      <c r="AD50" s="93">
        <v>1863.0327488593748</v>
      </c>
      <c r="AF50" s="92">
        <v>1128.8450154449802</v>
      </c>
      <c r="AG50" s="93">
        <v>2600.1734627497126</v>
      </c>
    </row>
    <row r="51" spans="2:33" ht="16.5" customHeight="1" x14ac:dyDescent="0.2">
      <c r="B51" s="9">
        <f t="shared" si="0"/>
        <v>2017</v>
      </c>
      <c r="C51" s="43">
        <v>42979</v>
      </c>
      <c r="D51" s="66">
        <v>9296</v>
      </c>
      <c r="E51" s="61">
        <v>744</v>
      </c>
      <c r="F51" s="61">
        <v>8257</v>
      </c>
      <c r="G51" s="65">
        <f t="shared" ref="G51:G82" si="6">D51-SUM(E51:F51)</f>
        <v>295</v>
      </c>
      <c r="I51" s="66">
        <v>8773</v>
      </c>
      <c r="J51" s="61">
        <v>2013</v>
      </c>
      <c r="K51" s="61">
        <v>6308</v>
      </c>
      <c r="L51" s="65">
        <f t="shared" ref="L51:L82" si="7">I51-SUM(J51:K51)</f>
        <v>452</v>
      </c>
      <c r="N51" s="66">
        <v>5698</v>
      </c>
      <c r="O51" s="61">
        <v>1601</v>
      </c>
      <c r="P51" s="61">
        <v>4091</v>
      </c>
      <c r="Q51" s="65">
        <f t="shared" ref="Q51:Q82" si="8">N51-SUM(O51:P51)</f>
        <v>6</v>
      </c>
      <c r="S51" s="66">
        <v>2353</v>
      </c>
      <c r="T51" s="61">
        <v>1020</v>
      </c>
      <c r="U51" s="61">
        <v>1177</v>
      </c>
      <c r="V51" s="65">
        <f t="shared" ref="V51:V82" si="9">S51-SUM(T51:U51)</f>
        <v>156</v>
      </c>
      <c r="X51" s="66">
        <v>98026</v>
      </c>
      <c r="Y51" s="61">
        <v>25447</v>
      </c>
      <c r="Z51" s="61">
        <v>64489</v>
      </c>
      <c r="AA51" s="65">
        <f t="shared" si="5"/>
        <v>8090</v>
      </c>
      <c r="AC51" s="92">
        <v>1457.0162156250001</v>
      </c>
      <c r="AD51" s="93">
        <v>2036.2553135937501</v>
      </c>
      <c r="AF51" s="92">
        <v>2030.263190197219</v>
      </c>
      <c r="AG51" s="93">
        <v>2837.3975283861287</v>
      </c>
    </row>
    <row r="52" spans="2:33" ht="16.5" customHeight="1" x14ac:dyDescent="0.2">
      <c r="B52" s="6">
        <f t="shared" si="0"/>
        <v>2017</v>
      </c>
      <c r="C52" s="50">
        <v>43009</v>
      </c>
      <c r="D52" s="66">
        <v>6452</v>
      </c>
      <c r="E52" s="61">
        <v>1395</v>
      </c>
      <c r="F52" s="61">
        <v>5044</v>
      </c>
      <c r="G52" s="65">
        <f t="shared" si="6"/>
        <v>13</v>
      </c>
      <c r="I52" s="66">
        <v>8735</v>
      </c>
      <c r="J52" s="61">
        <v>1771</v>
      </c>
      <c r="K52" s="61">
        <v>6731</v>
      </c>
      <c r="L52" s="65">
        <f t="shared" si="7"/>
        <v>233</v>
      </c>
      <c r="N52" s="66">
        <v>10708</v>
      </c>
      <c r="O52" s="61">
        <v>2580</v>
      </c>
      <c r="P52" s="61">
        <v>7941</v>
      </c>
      <c r="Q52" s="65">
        <f t="shared" si="8"/>
        <v>187</v>
      </c>
      <c r="S52" s="66">
        <v>2302</v>
      </c>
      <c r="T52" s="61">
        <v>1005</v>
      </c>
      <c r="U52" s="61">
        <v>1134</v>
      </c>
      <c r="V52" s="65">
        <f t="shared" si="9"/>
        <v>163</v>
      </c>
      <c r="X52" s="66">
        <v>97886</v>
      </c>
      <c r="Y52" s="61">
        <v>26229</v>
      </c>
      <c r="Z52" s="61">
        <v>63794</v>
      </c>
      <c r="AA52" s="65">
        <f t="shared" si="5"/>
        <v>7863</v>
      </c>
      <c r="AC52" s="92">
        <v>1169.25062396875</v>
      </c>
      <c r="AD52" s="93">
        <v>1870.72493590625</v>
      </c>
      <c r="AF52" s="92">
        <v>1622.4635439301035</v>
      </c>
      <c r="AG52" s="93">
        <v>2595.8361253010457</v>
      </c>
    </row>
    <row r="53" spans="2:33" ht="16.5" customHeight="1" x14ac:dyDescent="0.2">
      <c r="B53" s="9">
        <f t="shared" si="0"/>
        <v>2017</v>
      </c>
      <c r="C53" s="43">
        <v>43040</v>
      </c>
      <c r="D53" s="66">
        <v>9331</v>
      </c>
      <c r="E53" s="61">
        <v>2554</v>
      </c>
      <c r="F53" s="61">
        <v>6777</v>
      </c>
      <c r="G53" s="65">
        <f t="shared" si="6"/>
        <v>0</v>
      </c>
      <c r="I53" s="66">
        <v>9399</v>
      </c>
      <c r="J53" s="61">
        <v>2457</v>
      </c>
      <c r="K53" s="61">
        <v>6471</v>
      </c>
      <c r="L53" s="65">
        <f t="shared" si="7"/>
        <v>471</v>
      </c>
      <c r="N53" s="66">
        <v>7112</v>
      </c>
      <c r="O53" s="61">
        <v>2468</v>
      </c>
      <c r="P53" s="61">
        <v>4640</v>
      </c>
      <c r="Q53" s="65">
        <f t="shared" si="8"/>
        <v>4</v>
      </c>
      <c r="S53" s="66">
        <v>1841</v>
      </c>
      <c r="T53" s="61">
        <v>668</v>
      </c>
      <c r="U53" s="61">
        <v>921</v>
      </c>
      <c r="V53" s="65">
        <f t="shared" si="9"/>
        <v>252</v>
      </c>
      <c r="X53" s="66">
        <v>98497</v>
      </c>
      <c r="Y53" s="61">
        <v>26637</v>
      </c>
      <c r="Z53" s="61">
        <v>64226</v>
      </c>
      <c r="AA53" s="65">
        <f t="shared" si="5"/>
        <v>7634</v>
      </c>
      <c r="AC53" s="92">
        <v>1945.3441522656249</v>
      </c>
      <c r="AD53" s="93">
        <v>2277.8661151875003</v>
      </c>
      <c r="AF53" s="92">
        <v>2691.8399455386798</v>
      </c>
      <c r="AG53" s="93">
        <v>3151.962079465251</v>
      </c>
    </row>
    <row r="54" spans="2:33" ht="16.5" customHeight="1" x14ac:dyDescent="0.2">
      <c r="B54" s="6">
        <f t="shared" si="0"/>
        <v>2017</v>
      </c>
      <c r="C54" s="50">
        <v>43070</v>
      </c>
      <c r="D54" s="66">
        <v>12681</v>
      </c>
      <c r="E54" s="61">
        <v>2459</v>
      </c>
      <c r="F54" s="61">
        <v>10196</v>
      </c>
      <c r="G54" s="65">
        <f t="shared" si="6"/>
        <v>26</v>
      </c>
      <c r="I54" s="66">
        <v>9801</v>
      </c>
      <c r="J54" s="61">
        <v>2228</v>
      </c>
      <c r="K54" s="61">
        <v>7287</v>
      </c>
      <c r="L54" s="65">
        <f t="shared" si="7"/>
        <v>286</v>
      </c>
      <c r="N54" s="66">
        <v>7193</v>
      </c>
      <c r="O54" s="61">
        <v>2257</v>
      </c>
      <c r="P54" s="61">
        <v>4933</v>
      </c>
      <c r="Q54" s="65">
        <f t="shared" si="8"/>
        <v>3</v>
      </c>
      <c r="S54" s="66">
        <v>1861</v>
      </c>
      <c r="T54" s="61">
        <v>660</v>
      </c>
      <c r="U54" s="61">
        <v>1027</v>
      </c>
      <c r="V54" s="65">
        <f t="shared" si="9"/>
        <v>174</v>
      </c>
      <c r="X54" s="66">
        <v>103068</v>
      </c>
      <c r="Y54" s="61">
        <v>27102</v>
      </c>
      <c r="Z54" s="61">
        <v>68149</v>
      </c>
      <c r="AA54" s="65">
        <f t="shared" si="5"/>
        <v>7817</v>
      </c>
      <c r="AC54" s="92">
        <v>2514.4230320625002</v>
      </c>
      <c r="AD54" s="93">
        <v>2100.8880059687499</v>
      </c>
      <c r="AF54" s="92">
        <v>3466.7952677421035</v>
      </c>
      <c r="AG54" s="93">
        <v>2894.3348881487818</v>
      </c>
    </row>
    <row r="55" spans="2:33" ht="16.5" customHeight="1" x14ac:dyDescent="0.2">
      <c r="B55" s="9">
        <f t="shared" si="0"/>
        <v>2018</v>
      </c>
      <c r="C55" s="43">
        <v>43101</v>
      </c>
      <c r="D55" s="66">
        <v>3426</v>
      </c>
      <c r="E55" s="61">
        <v>1757</v>
      </c>
      <c r="F55" s="61">
        <v>1667</v>
      </c>
      <c r="G55" s="65">
        <f t="shared" si="6"/>
        <v>2</v>
      </c>
      <c r="I55" s="66">
        <v>7897</v>
      </c>
      <c r="J55" s="61">
        <v>1472</v>
      </c>
      <c r="K55" s="61">
        <v>6226</v>
      </c>
      <c r="L55" s="65">
        <f t="shared" si="7"/>
        <v>199</v>
      </c>
      <c r="N55" s="66">
        <v>8217</v>
      </c>
      <c r="O55" s="61">
        <v>951</v>
      </c>
      <c r="P55" s="61">
        <v>7103</v>
      </c>
      <c r="Q55" s="65">
        <f t="shared" si="8"/>
        <v>163</v>
      </c>
      <c r="S55" s="66">
        <v>1625</v>
      </c>
      <c r="T55" s="61">
        <v>496</v>
      </c>
      <c r="U55" s="61">
        <v>1005</v>
      </c>
      <c r="V55" s="65">
        <f t="shared" si="9"/>
        <v>124</v>
      </c>
      <c r="X55" s="66">
        <v>100752</v>
      </c>
      <c r="Y55" s="61">
        <v>27178</v>
      </c>
      <c r="Z55" s="61">
        <v>66386</v>
      </c>
      <c r="AA55" s="65">
        <f t="shared" si="5"/>
        <v>7188</v>
      </c>
      <c r="AC55" s="92">
        <v>880.26704843749997</v>
      </c>
      <c r="AD55" s="93">
        <v>1562.9866923125001</v>
      </c>
      <c r="AF55" s="92">
        <v>1209.4164590842554</v>
      </c>
      <c r="AG55" s="93">
        <v>2147.0557795696145</v>
      </c>
    </row>
    <row r="56" spans="2:33" ht="16.5" customHeight="1" x14ac:dyDescent="0.2">
      <c r="B56" s="6">
        <f t="shared" si="0"/>
        <v>2018</v>
      </c>
      <c r="C56" s="50">
        <v>43132</v>
      </c>
      <c r="D56" s="66">
        <v>3116</v>
      </c>
      <c r="E56" s="61">
        <v>239</v>
      </c>
      <c r="F56" s="61">
        <v>2868</v>
      </c>
      <c r="G56" s="65">
        <f t="shared" si="6"/>
        <v>9</v>
      </c>
      <c r="I56" s="66">
        <v>6974</v>
      </c>
      <c r="J56" s="61">
        <v>1573</v>
      </c>
      <c r="K56" s="61">
        <v>5064</v>
      </c>
      <c r="L56" s="65">
        <f t="shared" si="7"/>
        <v>337</v>
      </c>
      <c r="N56" s="66">
        <v>5197</v>
      </c>
      <c r="O56" s="61">
        <v>1709</v>
      </c>
      <c r="P56" s="61">
        <v>3483</v>
      </c>
      <c r="Q56" s="65">
        <f t="shared" si="8"/>
        <v>5</v>
      </c>
      <c r="S56" s="66">
        <v>1589</v>
      </c>
      <c r="T56" s="61">
        <v>685</v>
      </c>
      <c r="U56" s="61">
        <v>763</v>
      </c>
      <c r="V56" s="65">
        <f t="shared" si="9"/>
        <v>141</v>
      </c>
      <c r="X56" s="66">
        <v>99251</v>
      </c>
      <c r="Y56" s="61">
        <v>26378</v>
      </c>
      <c r="Z56" s="61">
        <v>64547</v>
      </c>
      <c r="AA56" s="65">
        <f t="shared" si="5"/>
        <v>8326</v>
      </c>
      <c r="AC56" s="92">
        <v>514.57812782812505</v>
      </c>
      <c r="AD56" s="93">
        <v>1426.4763655937497</v>
      </c>
      <c r="AF56" s="92">
        <v>705.44411214608749</v>
      </c>
      <c r="AG56" s="93">
        <v>1953.2820323026754</v>
      </c>
    </row>
    <row r="57" spans="2:33" ht="16.5" customHeight="1" x14ac:dyDescent="0.2">
      <c r="B57" s="9">
        <f t="shared" si="0"/>
        <v>2018</v>
      </c>
      <c r="C57" s="43">
        <v>43160</v>
      </c>
      <c r="D57" s="66">
        <v>7704</v>
      </c>
      <c r="E57" s="61">
        <v>1278</v>
      </c>
      <c r="F57" s="61">
        <v>4837</v>
      </c>
      <c r="G57" s="65">
        <f t="shared" si="6"/>
        <v>1589</v>
      </c>
      <c r="I57" s="66">
        <v>9068</v>
      </c>
      <c r="J57" s="61">
        <v>1878</v>
      </c>
      <c r="K57" s="61">
        <v>6903</v>
      </c>
      <c r="L57" s="65">
        <f t="shared" si="7"/>
        <v>287</v>
      </c>
      <c r="N57" s="66">
        <v>3051</v>
      </c>
      <c r="O57" s="61">
        <v>782</v>
      </c>
      <c r="P57" s="61">
        <v>2258</v>
      </c>
      <c r="Q57" s="65">
        <f t="shared" si="8"/>
        <v>11</v>
      </c>
      <c r="S57" s="66">
        <v>2158</v>
      </c>
      <c r="T57" s="61">
        <v>780</v>
      </c>
      <c r="U57" s="61">
        <v>1280</v>
      </c>
      <c r="V57" s="65">
        <f t="shared" si="9"/>
        <v>98</v>
      </c>
      <c r="X57" s="66">
        <v>97569</v>
      </c>
      <c r="Y57" s="61">
        <v>25247</v>
      </c>
      <c r="Z57" s="61">
        <v>63730</v>
      </c>
      <c r="AA57" s="65">
        <f t="shared" si="5"/>
        <v>8592</v>
      </c>
      <c r="AC57" s="92">
        <v>1426.017232453125</v>
      </c>
      <c r="AD57" s="93">
        <v>1804.639867375</v>
      </c>
      <c r="AF57" s="92">
        <v>1950.8982599415831</v>
      </c>
      <c r="AG57" s="93">
        <v>2468.8823507599695</v>
      </c>
    </row>
    <row r="58" spans="2:33" ht="16.5" customHeight="1" x14ac:dyDescent="0.2">
      <c r="B58" s="6">
        <f t="shared" si="0"/>
        <v>2018</v>
      </c>
      <c r="C58" s="50">
        <v>43191</v>
      </c>
      <c r="D58" s="66">
        <v>4023</v>
      </c>
      <c r="E58" s="61">
        <v>1428</v>
      </c>
      <c r="F58" s="61">
        <v>2153</v>
      </c>
      <c r="G58" s="65">
        <f t="shared" si="6"/>
        <v>442</v>
      </c>
      <c r="I58" s="66">
        <v>7991</v>
      </c>
      <c r="J58" s="61">
        <v>1883</v>
      </c>
      <c r="K58" s="61">
        <v>5848</v>
      </c>
      <c r="L58" s="65">
        <f t="shared" si="7"/>
        <v>260</v>
      </c>
      <c r="N58" s="66">
        <v>5913</v>
      </c>
      <c r="O58" s="61">
        <v>1034</v>
      </c>
      <c r="P58" s="61">
        <v>4620</v>
      </c>
      <c r="Q58" s="65">
        <f t="shared" si="8"/>
        <v>259</v>
      </c>
      <c r="S58" s="66">
        <v>1933</v>
      </c>
      <c r="T58" s="61">
        <v>628</v>
      </c>
      <c r="U58" s="61">
        <v>1186</v>
      </c>
      <c r="V58" s="65">
        <f t="shared" si="9"/>
        <v>119</v>
      </c>
      <c r="X58" s="66">
        <v>95088</v>
      </c>
      <c r="Y58" s="61">
        <v>27499</v>
      </c>
      <c r="Z58" s="61">
        <v>60272</v>
      </c>
      <c r="AA58" s="65">
        <f t="shared" si="5"/>
        <v>7317</v>
      </c>
      <c r="AC58" s="92">
        <v>1019.966286359375</v>
      </c>
      <c r="AD58" s="93">
        <v>1696.2628834375</v>
      </c>
      <c r="AF58" s="92">
        <v>1392.3276543397942</v>
      </c>
      <c r="AG58" s="93">
        <v>2315.5213591128932</v>
      </c>
    </row>
    <row r="59" spans="2:33" ht="16.5" customHeight="1" x14ac:dyDescent="0.2">
      <c r="B59" s="9">
        <f t="shared" si="0"/>
        <v>2018</v>
      </c>
      <c r="C59" s="43">
        <v>43221</v>
      </c>
      <c r="D59" s="66">
        <v>9010</v>
      </c>
      <c r="E59" s="61">
        <v>1421</v>
      </c>
      <c r="F59" s="61">
        <v>7583</v>
      </c>
      <c r="G59" s="65">
        <f t="shared" si="6"/>
        <v>6</v>
      </c>
      <c r="I59" s="66">
        <v>9946</v>
      </c>
      <c r="J59" s="61">
        <v>1992</v>
      </c>
      <c r="K59" s="61">
        <v>7647</v>
      </c>
      <c r="L59" s="65">
        <f t="shared" si="7"/>
        <v>307</v>
      </c>
      <c r="N59" s="66">
        <v>5384</v>
      </c>
      <c r="O59" s="61">
        <v>938</v>
      </c>
      <c r="P59" s="61">
        <v>4444</v>
      </c>
      <c r="Q59" s="65">
        <f t="shared" si="8"/>
        <v>2</v>
      </c>
      <c r="S59" s="66">
        <v>1754</v>
      </c>
      <c r="T59" s="61">
        <v>564</v>
      </c>
      <c r="U59" s="61">
        <v>1046</v>
      </c>
      <c r="V59" s="65">
        <f t="shared" si="9"/>
        <v>144</v>
      </c>
      <c r="X59" s="66">
        <v>96086</v>
      </c>
      <c r="Y59" s="61">
        <v>24340</v>
      </c>
      <c r="Z59" s="61">
        <v>63782</v>
      </c>
      <c r="AA59" s="65">
        <f t="shared" si="5"/>
        <v>7964</v>
      </c>
      <c r="AC59" s="92">
        <v>1543.51300615625</v>
      </c>
      <c r="AD59" s="93">
        <v>2024.4077948749998</v>
      </c>
      <c r="AF59" s="92">
        <v>2098.6111819900366</v>
      </c>
      <c r="AG59" s="93">
        <v>2752.4515946983843</v>
      </c>
    </row>
    <row r="60" spans="2:33" ht="16.5" customHeight="1" x14ac:dyDescent="0.2">
      <c r="B60" s="6">
        <f t="shared" si="0"/>
        <v>2018</v>
      </c>
      <c r="C60" s="50">
        <v>43252</v>
      </c>
      <c r="D60" s="66">
        <v>12562</v>
      </c>
      <c r="E60" s="61">
        <v>839</v>
      </c>
      <c r="F60" s="61">
        <v>11722</v>
      </c>
      <c r="G60" s="65">
        <f t="shared" si="6"/>
        <v>1</v>
      </c>
      <c r="I60" s="66">
        <v>8550</v>
      </c>
      <c r="J60" s="61">
        <v>1826</v>
      </c>
      <c r="K60" s="61">
        <v>6465</v>
      </c>
      <c r="L60" s="65">
        <f t="shared" si="7"/>
        <v>259</v>
      </c>
      <c r="N60" s="66">
        <v>4049</v>
      </c>
      <c r="O60" s="61">
        <v>736</v>
      </c>
      <c r="P60" s="61">
        <v>3146</v>
      </c>
      <c r="Q60" s="65">
        <f t="shared" si="8"/>
        <v>167</v>
      </c>
      <c r="S60" s="66">
        <v>1578</v>
      </c>
      <c r="T60" s="61">
        <v>563</v>
      </c>
      <c r="U60" s="61">
        <v>920</v>
      </c>
      <c r="V60" s="65">
        <f t="shared" si="9"/>
        <v>95</v>
      </c>
      <c r="X60" s="66">
        <v>101163</v>
      </c>
      <c r="Y60" s="61">
        <v>23603</v>
      </c>
      <c r="Z60" s="61">
        <v>69629</v>
      </c>
      <c r="AA60" s="65">
        <f t="shared" si="5"/>
        <v>7931</v>
      </c>
      <c r="AC60" s="92">
        <v>1999.3983845937501</v>
      </c>
      <c r="AD60" s="93">
        <v>1803.8940996562501</v>
      </c>
      <c r="AF60" s="92">
        <v>2684.6213660961357</v>
      </c>
      <c r="AG60" s="93">
        <v>2422.1149118793073</v>
      </c>
    </row>
    <row r="61" spans="2:33" ht="16.5" customHeight="1" x14ac:dyDescent="0.2">
      <c r="B61" s="9">
        <f t="shared" si="0"/>
        <v>2018</v>
      </c>
      <c r="C61" s="43">
        <v>43282</v>
      </c>
      <c r="D61" s="66">
        <v>5523</v>
      </c>
      <c r="E61" s="61">
        <v>1596</v>
      </c>
      <c r="F61" s="61">
        <v>3924</v>
      </c>
      <c r="G61" s="65">
        <f t="shared" si="6"/>
        <v>3</v>
      </c>
      <c r="I61" s="66">
        <v>7884</v>
      </c>
      <c r="J61" s="61">
        <v>1524</v>
      </c>
      <c r="K61" s="61">
        <v>6188</v>
      </c>
      <c r="L61" s="65">
        <f t="shared" si="7"/>
        <v>172</v>
      </c>
      <c r="N61" s="66">
        <v>5038</v>
      </c>
      <c r="O61" s="61">
        <v>370</v>
      </c>
      <c r="P61" s="61">
        <v>4665</v>
      </c>
      <c r="Q61" s="65">
        <f t="shared" si="8"/>
        <v>3</v>
      </c>
      <c r="S61" s="66">
        <v>2224</v>
      </c>
      <c r="T61" s="61">
        <v>644</v>
      </c>
      <c r="U61" s="61">
        <v>1474</v>
      </c>
      <c r="V61" s="65">
        <f t="shared" si="9"/>
        <v>106</v>
      </c>
      <c r="X61" s="66">
        <v>98799</v>
      </c>
      <c r="Y61" s="61">
        <v>24277</v>
      </c>
      <c r="Z61" s="61">
        <v>67672</v>
      </c>
      <c r="AA61" s="65">
        <f t="shared" si="5"/>
        <v>6850</v>
      </c>
      <c r="AC61" s="92">
        <v>1106.2624355624998</v>
      </c>
      <c r="AD61" s="93">
        <v>1576.8112556875001</v>
      </c>
      <c r="AF61" s="92">
        <v>1480.508063828373</v>
      </c>
      <c r="AG61" s="93">
        <v>2110.2422934515307</v>
      </c>
    </row>
    <row r="62" spans="2:33" ht="16.5" customHeight="1" x14ac:dyDescent="0.2">
      <c r="B62" s="6">
        <f t="shared" si="0"/>
        <v>2018</v>
      </c>
      <c r="C62" s="50">
        <v>43313</v>
      </c>
      <c r="D62" s="66">
        <v>6015</v>
      </c>
      <c r="E62" s="61">
        <v>1135</v>
      </c>
      <c r="F62" s="61">
        <v>4869</v>
      </c>
      <c r="G62" s="65">
        <f t="shared" si="6"/>
        <v>11</v>
      </c>
      <c r="I62" s="66">
        <v>9358</v>
      </c>
      <c r="J62" s="61">
        <v>1982</v>
      </c>
      <c r="K62" s="61">
        <v>7004</v>
      </c>
      <c r="L62" s="65">
        <f t="shared" si="7"/>
        <v>372</v>
      </c>
      <c r="N62" s="66">
        <v>5973</v>
      </c>
      <c r="O62" s="61">
        <v>1202</v>
      </c>
      <c r="P62" s="61">
        <v>4531</v>
      </c>
      <c r="Q62" s="65">
        <f t="shared" si="8"/>
        <v>240</v>
      </c>
      <c r="S62" s="66">
        <v>1987</v>
      </c>
      <c r="T62" s="61">
        <v>569</v>
      </c>
      <c r="U62" s="61">
        <v>1285</v>
      </c>
      <c r="V62" s="65">
        <f t="shared" si="9"/>
        <v>133</v>
      </c>
      <c r="X62" s="66">
        <v>96332</v>
      </c>
      <c r="Y62" s="61">
        <v>26671</v>
      </c>
      <c r="Z62" s="61">
        <v>62689</v>
      </c>
      <c r="AA62" s="65">
        <f t="shared" si="5"/>
        <v>6972</v>
      </c>
      <c r="AC62" s="92">
        <v>1324.8026802968748</v>
      </c>
      <c r="AD62" s="93">
        <v>1959.7133611250001</v>
      </c>
      <c r="AF62" s="92">
        <v>1774.5752547926684</v>
      </c>
      <c r="AG62" s="93">
        <v>2625.0391011887782</v>
      </c>
    </row>
    <row r="63" spans="2:33" ht="16.5" customHeight="1" x14ac:dyDescent="0.2">
      <c r="B63" s="9">
        <f t="shared" si="0"/>
        <v>2018</v>
      </c>
      <c r="C63" s="43">
        <v>43344</v>
      </c>
      <c r="D63" s="66">
        <v>16103</v>
      </c>
      <c r="E63" s="61">
        <v>1523</v>
      </c>
      <c r="F63" s="61">
        <v>14577</v>
      </c>
      <c r="G63" s="65">
        <f t="shared" si="6"/>
        <v>3</v>
      </c>
      <c r="I63" s="66">
        <v>8456</v>
      </c>
      <c r="J63" s="61">
        <v>1790</v>
      </c>
      <c r="K63" s="61">
        <v>6312</v>
      </c>
      <c r="L63" s="65">
        <f t="shared" si="7"/>
        <v>354</v>
      </c>
      <c r="N63" s="66">
        <v>8211</v>
      </c>
      <c r="O63" s="61">
        <v>39</v>
      </c>
      <c r="P63" s="61">
        <v>8169</v>
      </c>
      <c r="Q63" s="65">
        <f t="shared" si="8"/>
        <v>3</v>
      </c>
      <c r="S63" s="66">
        <v>1407</v>
      </c>
      <c r="T63" s="61">
        <v>469</v>
      </c>
      <c r="U63" s="61">
        <v>831</v>
      </c>
      <c r="V63" s="65">
        <f t="shared" si="9"/>
        <v>107</v>
      </c>
      <c r="X63" s="66">
        <v>97598</v>
      </c>
      <c r="Y63" s="61">
        <v>22114</v>
      </c>
      <c r="Z63" s="61">
        <v>68843</v>
      </c>
      <c r="AA63" s="65">
        <f t="shared" si="5"/>
        <v>6641</v>
      </c>
      <c r="AC63" s="92">
        <v>2823.6975141303719</v>
      </c>
      <c r="AD63" s="93">
        <v>1745.2151047187499</v>
      </c>
      <c r="AF63" s="92">
        <v>3764.2797852976441</v>
      </c>
      <c r="AG63" s="93">
        <v>2326.5515894722657</v>
      </c>
    </row>
    <row r="64" spans="2:33" ht="16.5" customHeight="1" x14ac:dyDescent="0.2">
      <c r="B64" s="6">
        <f t="shared" si="0"/>
        <v>2018</v>
      </c>
      <c r="C64" s="50">
        <v>43374</v>
      </c>
      <c r="D64" s="66">
        <v>9807</v>
      </c>
      <c r="E64" s="61">
        <v>4659</v>
      </c>
      <c r="F64" s="61">
        <v>5144</v>
      </c>
      <c r="G64" s="65">
        <f t="shared" si="6"/>
        <v>4</v>
      </c>
      <c r="I64" s="66">
        <v>9630</v>
      </c>
      <c r="J64" s="61">
        <v>2355</v>
      </c>
      <c r="K64" s="61">
        <v>7142</v>
      </c>
      <c r="L64" s="65">
        <f t="shared" si="7"/>
        <v>133</v>
      </c>
      <c r="N64" s="66">
        <v>4530</v>
      </c>
      <c r="O64" s="61">
        <v>530</v>
      </c>
      <c r="P64" s="61">
        <v>3998</v>
      </c>
      <c r="Q64" s="65">
        <f t="shared" si="8"/>
        <v>2</v>
      </c>
      <c r="S64" s="66">
        <v>1718</v>
      </c>
      <c r="T64" s="61">
        <v>454</v>
      </c>
      <c r="U64" s="61">
        <v>1188</v>
      </c>
      <c r="V64" s="65">
        <f t="shared" si="9"/>
        <v>76</v>
      </c>
      <c r="X64" s="66">
        <v>100781</v>
      </c>
      <c r="Y64" s="61">
        <v>25001</v>
      </c>
      <c r="Z64" s="61">
        <v>68793</v>
      </c>
      <c r="AA64" s="65">
        <f t="shared" si="5"/>
        <v>6987</v>
      </c>
      <c r="AC64" s="92">
        <v>2981.8419228437501</v>
      </c>
      <c r="AD64" s="93">
        <v>2097.5030689687501</v>
      </c>
      <c r="AF64" s="92">
        <v>3957.663235931544</v>
      </c>
      <c r="AG64" s="93">
        <v>2783.6633126138086</v>
      </c>
    </row>
    <row r="65" spans="2:33" ht="16.5" customHeight="1" x14ac:dyDescent="0.2">
      <c r="B65" s="9">
        <f t="shared" si="0"/>
        <v>2018</v>
      </c>
      <c r="C65" s="43">
        <v>43405</v>
      </c>
      <c r="D65" s="66">
        <v>7683</v>
      </c>
      <c r="E65" s="61">
        <v>2340</v>
      </c>
      <c r="F65" s="61">
        <v>5336</v>
      </c>
      <c r="G65" s="65">
        <f t="shared" si="6"/>
        <v>7</v>
      </c>
      <c r="I65" s="66">
        <v>10613</v>
      </c>
      <c r="J65" s="61">
        <v>2346</v>
      </c>
      <c r="K65" s="61">
        <v>8076</v>
      </c>
      <c r="L65" s="65">
        <f t="shared" si="7"/>
        <v>191</v>
      </c>
      <c r="N65" s="66">
        <v>4309</v>
      </c>
      <c r="O65" s="61">
        <v>378</v>
      </c>
      <c r="P65" s="61">
        <v>3927</v>
      </c>
      <c r="Q65" s="65">
        <f t="shared" si="8"/>
        <v>4</v>
      </c>
      <c r="S65" s="66">
        <v>1450</v>
      </c>
      <c r="T65" s="61">
        <v>366</v>
      </c>
      <c r="U65" s="61">
        <v>989</v>
      </c>
      <c r="V65" s="65">
        <f t="shared" si="9"/>
        <v>95</v>
      </c>
      <c r="X65" s="66">
        <v>98910</v>
      </c>
      <c r="Y65" s="61">
        <v>24854</v>
      </c>
      <c r="Z65" s="61">
        <v>67098</v>
      </c>
      <c r="AA65" s="65">
        <f t="shared" si="5"/>
        <v>6958</v>
      </c>
      <c r="AC65" s="92">
        <v>1907.864567046875</v>
      </c>
      <c r="AD65" s="93">
        <v>2384.8168244375001</v>
      </c>
      <c r="AF65" s="92">
        <v>2538.0166363668486</v>
      </c>
      <c r="AG65" s="93">
        <v>3171.6283921675927</v>
      </c>
    </row>
    <row r="66" spans="2:33" ht="16.5" customHeight="1" x14ac:dyDescent="0.2">
      <c r="B66" s="6">
        <f t="shared" si="0"/>
        <v>2018</v>
      </c>
      <c r="C66" s="50">
        <v>43435</v>
      </c>
      <c r="D66" s="66">
        <v>16855</v>
      </c>
      <c r="E66" s="61">
        <v>2906</v>
      </c>
      <c r="F66" s="61">
        <v>13931</v>
      </c>
      <c r="G66" s="65">
        <f t="shared" si="6"/>
        <v>18</v>
      </c>
      <c r="I66" s="66">
        <v>9750</v>
      </c>
      <c r="J66" s="61">
        <v>2526</v>
      </c>
      <c r="K66" s="61">
        <v>7055</v>
      </c>
      <c r="L66" s="65">
        <f t="shared" si="7"/>
        <v>169</v>
      </c>
      <c r="N66" s="66">
        <v>4130</v>
      </c>
      <c r="O66" s="61">
        <v>605</v>
      </c>
      <c r="P66" s="61">
        <v>3524</v>
      </c>
      <c r="Q66" s="65">
        <f t="shared" si="8"/>
        <v>1</v>
      </c>
      <c r="S66" s="66">
        <v>984</v>
      </c>
      <c r="T66" s="61">
        <v>209</v>
      </c>
      <c r="U66" s="61">
        <v>701</v>
      </c>
      <c r="V66" s="65">
        <f t="shared" si="9"/>
        <v>74</v>
      </c>
      <c r="X66" s="66">
        <v>108687</v>
      </c>
      <c r="Y66" s="61">
        <v>25300</v>
      </c>
      <c r="Z66" s="61">
        <v>76205</v>
      </c>
      <c r="AA66" s="65">
        <f t="shared" si="5"/>
        <v>7182</v>
      </c>
      <c r="AC66" s="92">
        <v>3480.0062583281247</v>
      </c>
      <c r="AD66" s="93">
        <v>2408.4552978749998</v>
      </c>
      <c r="AF66" s="92">
        <v>4623.0313584896157</v>
      </c>
      <c r="AG66" s="93">
        <v>3198.2680533186826</v>
      </c>
    </row>
    <row r="67" spans="2:33" ht="16.5" customHeight="1" x14ac:dyDescent="0.2">
      <c r="B67" s="9">
        <f t="shared" si="0"/>
        <v>2019</v>
      </c>
      <c r="C67" s="43">
        <v>43466</v>
      </c>
      <c r="D67" s="66">
        <v>2385</v>
      </c>
      <c r="E67" s="61">
        <v>338</v>
      </c>
      <c r="F67" s="61">
        <v>2047</v>
      </c>
      <c r="G67" s="65">
        <f t="shared" si="6"/>
        <v>0</v>
      </c>
      <c r="I67" s="66">
        <v>5804.6384821687443</v>
      </c>
      <c r="J67" s="61">
        <v>993</v>
      </c>
      <c r="K67" s="61">
        <v>4594</v>
      </c>
      <c r="L67" s="65">
        <f t="shared" si="7"/>
        <v>217.6384821687443</v>
      </c>
      <c r="N67" s="66">
        <v>2124</v>
      </c>
      <c r="O67" s="61">
        <v>23</v>
      </c>
      <c r="P67" s="61">
        <v>2099</v>
      </c>
      <c r="Q67" s="65">
        <f t="shared" si="8"/>
        <v>2</v>
      </c>
      <c r="S67" s="66">
        <v>1081</v>
      </c>
      <c r="T67" s="61">
        <v>324</v>
      </c>
      <c r="U67" s="61">
        <v>697</v>
      </c>
      <c r="V67" s="65">
        <f t="shared" si="9"/>
        <v>60</v>
      </c>
      <c r="X67" s="66">
        <v>105465.36151783126</v>
      </c>
      <c r="Y67" s="61">
        <v>25416</v>
      </c>
      <c r="Z67" s="61">
        <v>73219</v>
      </c>
      <c r="AA67" s="65">
        <f t="shared" si="5"/>
        <v>6830.3615178312612</v>
      </c>
      <c r="AC67" s="92">
        <v>489.55597157812497</v>
      </c>
      <c r="AD67" s="93">
        <v>1270.5062062262418</v>
      </c>
      <c r="AF67" s="92">
        <v>648.02425978291012</v>
      </c>
      <c r="AG67" s="93">
        <v>1681.76652239644</v>
      </c>
    </row>
    <row r="68" spans="2:33" ht="16.5" customHeight="1" x14ac:dyDescent="0.2">
      <c r="B68" s="6">
        <f t="shared" si="0"/>
        <v>2019</v>
      </c>
      <c r="C68" s="50">
        <v>43497</v>
      </c>
      <c r="D68" s="66">
        <v>2516</v>
      </c>
      <c r="E68" s="61">
        <v>44</v>
      </c>
      <c r="F68" s="61">
        <v>2469</v>
      </c>
      <c r="G68" s="65">
        <f t="shared" si="6"/>
        <v>3</v>
      </c>
      <c r="I68" s="66">
        <v>7837.0603559152323</v>
      </c>
      <c r="J68" s="61">
        <v>1227</v>
      </c>
      <c r="K68" s="61">
        <v>6358</v>
      </c>
      <c r="L68" s="65">
        <f t="shared" si="7"/>
        <v>252.06035591523232</v>
      </c>
      <c r="N68" s="66">
        <v>6099.2087642896022</v>
      </c>
      <c r="O68" s="61">
        <v>345</v>
      </c>
      <c r="P68" s="61">
        <v>5678</v>
      </c>
      <c r="Q68" s="65">
        <f t="shared" si="8"/>
        <v>76.208764289602186</v>
      </c>
      <c r="S68" s="66">
        <v>1174</v>
      </c>
      <c r="T68" s="61">
        <v>348</v>
      </c>
      <c r="U68" s="61">
        <v>675</v>
      </c>
      <c r="V68" s="65">
        <f t="shared" si="9"/>
        <v>151</v>
      </c>
      <c r="X68" s="66">
        <v>103582.30116191602</v>
      </c>
      <c r="Y68" s="61">
        <v>24648</v>
      </c>
      <c r="Z68" s="61">
        <v>72174</v>
      </c>
      <c r="AA68" s="65">
        <f t="shared" si="5"/>
        <v>6760.3011619160243</v>
      </c>
      <c r="AC68" s="92">
        <v>397.82697906408686</v>
      </c>
      <c r="AD68" s="93">
        <v>1601.6461970932726</v>
      </c>
      <c r="AF68" s="92">
        <v>524.34836483186336</v>
      </c>
      <c r="AG68" s="93">
        <v>2111.0196358747735</v>
      </c>
    </row>
    <row r="69" spans="2:33" ht="16.5" customHeight="1" x14ac:dyDescent="0.2">
      <c r="B69" s="9">
        <f t="shared" si="0"/>
        <v>2019</v>
      </c>
      <c r="C69" s="43">
        <v>43525</v>
      </c>
      <c r="D69" s="66">
        <v>12396</v>
      </c>
      <c r="E69" s="61">
        <v>2077</v>
      </c>
      <c r="F69" s="61">
        <v>10310</v>
      </c>
      <c r="G69" s="65">
        <f t="shared" si="6"/>
        <v>9</v>
      </c>
      <c r="I69" s="66">
        <v>10570.49632938699</v>
      </c>
      <c r="J69" s="61">
        <v>1860</v>
      </c>
      <c r="K69" s="61">
        <v>8239</v>
      </c>
      <c r="L69" s="65">
        <f t="shared" si="7"/>
        <v>471.4963293869896</v>
      </c>
      <c r="N69" s="66">
        <v>2958.2128874482441</v>
      </c>
      <c r="O69" s="61">
        <v>166</v>
      </c>
      <c r="P69" s="61">
        <v>2761</v>
      </c>
      <c r="Q69" s="65">
        <f t="shared" si="8"/>
        <v>31.212887448244146</v>
      </c>
      <c r="S69" s="66">
        <v>1254</v>
      </c>
      <c r="T69" s="61">
        <v>371</v>
      </c>
      <c r="U69" s="61">
        <v>816</v>
      </c>
      <c r="V69" s="65">
        <f t="shared" si="9"/>
        <v>67</v>
      </c>
      <c r="X69" s="66">
        <v>105278.80483252903</v>
      </c>
      <c r="Y69" s="61">
        <v>24950</v>
      </c>
      <c r="Z69" s="61">
        <v>73392</v>
      </c>
      <c r="AA69" s="65">
        <f t="shared" si="5"/>
        <v>6936.8048325290292</v>
      </c>
      <c r="AC69" s="92">
        <v>2188.3716878172609</v>
      </c>
      <c r="AD69" s="93">
        <v>2199.761052928523</v>
      </c>
      <c r="AF69" s="92">
        <v>2862.8716925336148</v>
      </c>
      <c r="AG69" s="93">
        <v>2877.7714881919505</v>
      </c>
    </row>
    <row r="70" spans="2:33" ht="16.5" customHeight="1" x14ac:dyDescent="0.2">
      <c r="B70" s="9">
        <f t="shared" ref="B70:B71" si="10">YEAR(C70)</f>
        <v>2019</v>
      </c>
      <c r="C70" s="43">
        <v>43556</v>
      </c>
      <c r="D70" s="66">
        <v>2295</v>
      </c>
      <c r="E70" s="61">
        <v>926</v>
      </c>
      <c r="F70" s="61">
        <v>1366</v>
      </c>
      <c r="G70" s="65">
        <f t="shared" si="6"/>
        <v>3</v>
      </c>
      <c r="I70" s="66">
        <v>7499.0881864077601</v>
      </c>
      <c r="J70" s="61">
        <v>1650</v>
      </c>
      <c r="K70" s="61">
        <v>5451</v>
      </c>
      <c r="L70" s="65">
        <f t="shared" si="7"/>
        <v>398.08818640776008</v>
      </c>
      <c r="N70" s="66">
        <v>5828</v>
      </c>
      <c r="O70" s="61">
        <v>1050</v>
      </c>
      <c r="P70" s="61">
        <v>4433</v>
      </c>
      <c r="Q70" s="65">
        <f t="shared" si="8"/>
        <v>345</v>
      </c>
      <c r="S70" s="66">
        <v>1342</v>
      </c>
      <c r="T70" s="61">
        <v>406</v>
      </c>
      <c r="U70" s="61">
        <v>835</v>
      </c>
      <c r="V70" s="65">
        <f t="shared" si="9"/>
        <v>101</v>
      </c>
      <c r="X70" s="66">
        <v>102527.71664612128</v>
      </c>
      <c r="Y70" s="61">
        <v>24712</v>
      </c>
      <c r="Z70" s="61">
        <v>71175</v>
      </c>
      <c r="AA70" s="65">
        <f t="shared" si="5"/>
        <v>6640.7166461212764</v>
      </c>
      <c r="AC70" s="92">
        <v>555.72877050158695</v>
      </c>
      <c r="AD70" s="93">
        <v>1717.6882154507939</v>
      </c>
      <c r="AF70" s="92">
        <v>722.89523089685076</v>
      </c>
      <c r="AG70" s="93">
        <v>2234.3788643448606</v>
      </c>
    </row>
    <row r="71" spans="2:33" ht="16.5" customHeight="1" x14ac:dyDescent="0.2">
      <c r="B71" s="9">
        <f t="shared" si="10"/>
        <v>2019</v>
      </c>
      <c r="C71" s="43">
        <v>43586</v>
      </c>
      <c r="D71" s="66">
        <v>7851</v>
      </c>
      <c r="E71" s="61">
        <v>812</v>
      </c>
      <c r="F71" s="61">
        <v>7031</v>
      </c>
      <c r="G71" s="65">
        <f t="shared" si="6"/>
        <v>8</v>
      </c>
      <c r="I71" s="66">
        <v>9156.0230903322918</v>
      </c>
      <c r="J71" s="61">
        <v>1782</v>
      </c>
      <c r="K71" s="61">
        <v>7091</v>
      </c>
      <c r="L71" s="65">
        <f t="shared" si="7"/>
        <v>283.02309033229176</v>
      </c>
      <c r="N71" s="66">
        <v>6435.1534680085269</v>
      </c>
      <c r="O71" s="61">
        <v>851</v>
      </c>
      <c r="P71" s="61">
        <v>5519</v>
      </c>
      <c r="Q71" s="65">
        <f t="shared" si="8"/>
        <v>65.153468008526943</v>
      </c>
      <c r="S71" s="66">
        <v>1374</v>
      </c>
      <c r="T71" s="61">
        <v>385</v>
      </c>
      <c r="U71" s="61">
        <v>889</v>
      </c>
      <c r="V71" s="65">
        <f t="shared" si="9"/>
        <v>100</v>
      </c>
      <c r="X71" s="66">
        <v>101532.69355578898</v>
      </c>
      <c r="Y71" s="61">
        <v>23244</v>
      </c>
      <c r="Z71" s="61">
        <v>71604</v>
      </c>
      <c r="AA71" s="65">
        <f t="shared" si="5"/>
        <v>6684.693555788981</v>
      </c>
      <c r="AC71" s="92">
        <v>1394.1293799062498</v>
      </c>
      <c r="AD71" s="93">
        <v>2037.6820224838057</v>
      </c>
      <c r="AF71" s="92">
        <v>1811.7515439299013</v>
      </c>
      <c r="AG71" s="93">
        <v>2647.1868640477364</v>
      </c>
    </row>
    <row r="72" spans="2:33" ht="16.5" customHeight="1" x14ac:dyDescent="0.2">
      <c r="B72" s="9">
        <f t="shared" ref="B72:B73" si="11">YEAR(C72)</f>
        <v>2019</v>
      </c>
      <c r="C72" s="43">
        <v>43617</v>
      </c>
      <c r="D72" s="66">
        <v>16545</v>
      </c>
      <c r="E72" s="61">
        <v>3061</v>
      </c>
      <c r="F72" s="61">
        <v>13458</v>
      </c>
      <c r="G72" s="65">
        <f t="shared" si="6"/>
        <v>26</v>
      </c>
      <c r="I72" s="66">
        <v>9274.2441908757428</v>
      </c>
      <c r="J72" s="61">
        <v>1828</v>
      </c>
      <c r="K72" s="61">
        <v>7139</v>
      </c>
      <c r="L72" s="65">
        <f t="shared" si="7"/>
        <v>307.24419087574279</v>
      </c>
      <c r="N72" s="66">
        <v>8138.8142980638304</v>
      </c>
      <c r="O72" s="61">
        <v>784</v>
      </c>
      <c r="P72" s="61">
        <v>7287</v>
      </c>
      <c r="Q72" s="65">
        <f t="shared" si="8"/>
        <v>67.814298063830392</v>
      </c>
      <c r="S72" s="66">
        <v>1141</v>
      </c>
      <c r="T72" s="61">
        <v>355</v>
      </c>
      <c r="U72" s="61">
        <v>691</v>
      </c>
      <c r="V72" s="65">
        <f t="shared" si="9"/>
        <v>95</v>
      </c>
      <c r="X72" s="66">
        <v>107564.44936491323</v>
      </c>
      <c r="Y72" s="61">
        <v>25254</v>
      </c>
      <c r="Z72" s="61">
        <v>75664</v>
      </c>
      <c r="AA72" s="65">
        <f t="shared" si="5"/>
        <v>6646.4493649132346</v>
      </c>
      <c r="AC72" s="92">
        <v>3787.0844348125001</v>
      </c>
      <c r="AD72" s="93">
        <v>2099.6575265973393</v>
      </c>
      <c r="AF72" s="92">
        <v>4921.6516301946558</v>
      </c>
      <c r="AG72" s="93">
        <v>2727.4282565298618</v>
      </c>
    </row>
    <row r="73" spans="2:33" ht="16.5" customHeight="1" x14ac:dyDescent="0.2">
      <c r="B73" s="9">
        <f t="shared" si="11"/>
        <v>2019</v>
      </c>
      <c r="C73" s="43">
        <v>43647</v>
      </c>
      <c r="D73" s="66">
        <v>3174</v>
      </c>
      <c r="E73" s="61">
        <v>197</v>
      </c>
      <c r="F73" s="61">
        <v>2976</v>
      </c>
      <c r="G73" s="65">
        <f t="shared" si="6"/>
        <v>1</v>
      </c>
      <c r="I73" s="66">
        <v>7613.4274177427142</v>
      </c>
      <c r="J73" s="61">
        <v>1256</v>
      </c>
      <c r="K73" s="61">
        <v>6088</v>
      </c>
      <c r="L73" s="65">
        <f t="shared" si="7"/>
        <v>269.42741774271417</v>
      </c>
      <c r="N73" s="66">
        <v>6623.6196223652414</v>
      </c>
      <c r="O73" s="61">
        <v>1171</v>
      </c>
      <c r="P73" s="61">
        <v>5325</v>
      </c>
      <c r="Q73" s="65">
        <f t="shared" si="8"/>
        <v>127.61962236524141</v>
      </c>
      <c r="S73" s="66">
        <v>1391</v>
      </c>
      <c r="T73" s="61">
        <v>391</v>
      </c>
      <c r="U73" s="61">
        <v>844</v>
      </c>
      <c r="V73" s="65">
        <f t="shared" si="9"/>
        <v>156</v>
      </c>
      <c r="X73" s="66">
        <v>105787.02194717052</v>
      </c>
      <c r="Y73" s="61">
        <v>24465</v>
      </c>
      <c r="Z73" s="61">
        <v>75225</v>
      </c>
      <c r="AA73" s="65">
        <f t="shared" si="5"/>
        <v>6097.0219471705204</v>
      </c>
      <c r="AC73" s="92">
        <v>582.08330137500002</v>
      </c>
      <c r="AD73" s="93">
        <v>1631.8177022901029</v>
      </c>
      <c r="AF73" s="92">
        <v>754.76635213831992</v>
      </c>
      <c r="AG73" s="93">
        <v>2115.6893308405306</v>
      </c>
    </row>
    <row r="74" spans="2:33" ht="16.5" customHeight="1" x14ac:dyDescent="0.2">
      <c r="B74" s="9">
        <f t="shared" ref="B74:B75" si="12">YEAR(C74)</f>
        <v>2019</v>
      </c>
      <c r="C74" s="43">
        <v>43678</v>
      </c>
      <c r="D74" s="66">
        <v>7389</v>
      </c>
      <c r="E74" s="61">
        <v>1433</v>
      </c>
      <c r="F74" s="61">
        <v>5953</v>
      </c>
      <c r="G74" s="65">
        <f t="shared" si="6"/>
        <v>3</v>
      </c>
      <c r="I74" s="66">
        <v>7516.7480430160431</v>
      </c>
      <c r="J74" s="61">
        <v>1648</v>
      </c>
      <c r="K74" s="61">
        <v>5677</v>
      </c>
      <c r="L74" s="65">
        <f t="shared" si="7"/>
        <v>191.74804301604308</v>
      </c>
      <c r="N74" s="66">
        <v>6539.7875297690753</v>
      </c>
      <c r="O74" s="61">
        <v>944</v>
      </c>
      <c r="P74" s="61">
        <v>5372</v>
      </c>
      <c r="Q74" s="65">
        <f t="shared" si="8"/>
        <v>223.78752976907526</v>
      </c>
      <c r="S74" s="66">
        <v>1176</v>
      </c>
      <c r="T74" s="61">
        <v>335</v>
      </c>
      <c r="U74" s="61">
        <v>717</v>
      </c>
      <c r="V74" s="65">
        <f t="shared" si="9"/>
        <v>124</v>
      </c>
      <c r="X74" s="66">
        <v>109099.27390415448</v>
      </c>
      <c r="Y74" s="61">
        <v>25387</v>
      </c>
      <c r="Z74" s="61">
        <v>77495</v>
      </c>
      <c r="AA74" s="65">
        <f t="shared" si="5"/>
        <v>6217.2739041544846</v>
      </c>
      <c r="AC74" s="92">
        <v>1813.1833325937498</v>
      </c>
      <c r="AD74" s="93">
        <v>1776.4876290431316</v>
      </c>
      <c r="AF74" s="92">
        <v>2348.5138115261025</v>
      </c>
      <c r="AG74" s="93">
        <v>2300.7249357389046</v>
      </c>
    </row>
    <row r="75" spans="2:33" ht="16.5" customHeight="1" x14ac:dyDescent="0.2">
      <c r="B75" s="9">
        <f t="shared" si="12"/>
        <v>2019</v>
      </c>
      <c r="C75" s="43">
        <v>43709</v>
      </c>
      <c r="D75" s="66">
        <v>15932</v>
      </c>
      <c r="E75" s="61">
        <v>1081</v>
      </c>
      <c r="F75" s="61">
        <v>14844</v>
      </c>
      <c r="G75" s="65">
        <f t="shared" si="6"/>
        <v>7</v>
      </c>
      <c r="I75" s="66">
        <v>10531.392204699716</v>
      </c>
      <c r="J75" s="61">
        <v>1787</v>
      </c>
      <c r="K75" s="61">
        <v>8478</v>
      </c>
      <c r="L75" s="65">
        <f t="shared" si="7"/>
        <v>266.39220469971588</v>
      </c>
      <c r="N75" s="66">
        <v>8048.767710674515</v>
      </c>
      <c r="O75" s="61">
        <v>1066</v>
      </c>
      <c r="P75" s="61">
        <v>6799</v>
      </c>
      <c r="Q75" s="65">
        <f t="shared" si="8"/>
        <v>183.767710674515</v>
      </c>
      <c r="S75" s="66">
        <v>974</v>
      </c>
      <c r="T75" s="61">
        <v>321</v>
      </c>
      <c r="U75" s="61">
        <v>573</v>
      </c>
      <c r="V75" s="65">
        <f t="shared" si="9"/>
        <v>80</v>
      </c>
      <c r="X75" s="66">
        <v>112715.88169945477</v>
      </c>
      <c r="Y75" s="61">
        <v>25118</v>
      </c>
      <c r="Z75" s="61">
        <v>81278</v>
      </c>
      <c r="AA75" s="65">
        <f t="shared" si="5"/>
        <v>6319.8816994547669</v>
      </c>
      <c r="AC75" s="92">
        <v>2655.6215512343747</v>
      </c>
      <c r="AD75" s="93">
        <v>2263.0478565469566</v>
      </c>
      <c r="AF75" s="92">
        <v>3441.1609777932686</v>
      </c>
      <c r="AG75" s="93">
        <v>2932.0396483660174</v>
      </c>
    </row>
    <row r="76" spans="2:33" ht="16.5" customHeight="1" x14ac:dyDescent="0.2">
      <c r="B76" s="9">
        <f t="shared" ref="B76:B77" si="13">YEAR(C76)</f>
        <v>2019</v>
      </c>
      <c r="C76" s="43">
        <v>43739</v>
      </c>
      <c r="D76" s="66">
        <v>6878</v>
      </c>
      <c r="E76" s="61">
        <v>1068</v>
      </c>
      <c r="F76" s="61">
        <v>5806</v>
      </c>
      <c r="G76" s="65">
        <f t="shared" si="6"/>
        <v>4</v>
      </c>
      <c r="I76" s="66">
        <v>7450.6533973654077</v>
      </c>
      <c r="J76" s="61">
        <v>1551</v>
      </c>
      <c r="K76" s="61">
        <v>5628</v>
      </c>
      <c r="L76" s="65">
        <f t="shared" si="7"/>
        <v>271.65339736540773</v>
      </c>
      <c r="N76" s="66">
        <v>6326.4329522581256</v>
      </c>
      <c r="O76" s="61">
        <v>802</v>
      </c>
      <c r="P76" s="61">
        <v>5404</v>
      </c>
      <c r="Q76" s="65">
        <f t="shared" si="8"/>
        <v>120.43295225812562</v>
      </c>
      <c r="S76" s="66">
        <v>1216</v>
      </c>
      <c r="T76" s="61">
        <v>292</v>
      </c>
      <c r="U76" s="61">
        <v>848</v>
      </c>
      <c r="V76" s="65">
        <f t="shared" si="9"/>
        <v>76</v>
      </c>
      <c r="X76" s="66">
        <v>114564.22830208935</v>
      </c>
      <c r="Y76" s="61">
        <v>25085</v>
      </c>
      <c r="Z76" s="61">
        <v>83462</v>
      </c>
      <c r="AA76" s="65">
        <f t="shared" si="5"/>
        <v>6017.2283020893519</v>
      </c>
      <c r="AC76" s="92">
        <v>1408.8309279062498</v>
      </c>
      <c r="AD76" s="93">
        <v>1777.7275694146379</v>
      </c>
      <c r="AF76" s="92">
        <v>1823.7884750430749</v>
      </c>
      <c r="AG76" s="93">
        <v>2300.9493116065869</v>
      </c>
    </row>
    <row r="77" spans="2:33" ht="16.5" customHeight="1" x14ac:dyDescent="0.2">
      <c r="B77" s="9">
        <f t="shared" si="13"/>
        <v>2019</v>
      </c>
      <c r="C77" s="43">
        <v>43770</v>
      </c>
      <c r="D77" s="66">
        <v>10414</v>
      </c>
      <c r="E77" s="61">
        <v>3151</v>
      </c>
      <c r="F77" s="61">
        <v>7258</v>
      </c>
      <c r="G77" s="65">
        <f t="shared" si="6"/>
        <v>5</v>
      </c>
      <c r="I77" s="66">
        <v>10587.277795344244</v>
      </c>
      <c r="J77" s="61">
        <v>2476</v>
      </c>
      <c r="K77" s="61">
        <v>7796</v>
      </c>
      <c r="L77" s="65">
        <f t="shared" si="7"/>
        <v>315.27779534424371</v>
      </c>
      <c r="N77" s="66">
        <v>4683.4157737957039</v>
      </c>
      <c r="O77" s="61">
        <v>979</v>
      </c>
      <c r="P77" s="61">
        <v>3551</v>
      </c>
      <c r="Q77" s="65">
        <f t="shared" si="8"/>
        <v>153.4157737957039</v>
      </c>
      <c r="S77" s="66">
        <v>1169</v>
      </c>
      <c r="T77" s="61">
        <v>266</v>
      </c>
      <c r="U77" s="61">
        <v>844</v>
      </c>
      <c r="V77" s="65">
        <f t="shared" si="9"/>
        <v>59</v>
      </c>
      <c r="X77" s="66">
        <v>117710.95050674511</v>
      </c>
      <c r="Y77" s="61">
        <v>26070</v>
      </c>
      <c r="Z77" s="61">
        <v>85765</v>
      </c>
      <c r="AA77" s="65">
        <f t="shared" si="5"/>
        <v>5875.95050674511</v>
      </c>
      <c r="AC77" s="92">
        <v>2595.3644519687496</v>
      </c>
      <c r="AD77" s="93">
        <v>2601.267306685676</v>
      </c>
      <c r="AF77" s="92">
        <v>3342.5644150009498</v>
      </c>
      <c r="AG77" s="93">
        <v>3349.7889276991505</v>
      </c>
    </row>
    <row r="78" spans="2:33" ht="16.5" customHeight="1" x14ac:dyDescent="0.2">
      <c r="B78" s="9">
        <f t="shared" ref="B78:B79" si="14">YEAR(C78)</f>
        <v>2019</v>
      </c>
      <c r="C78" s="43">
        <v>43800</v>
      </c>
      <c r="D78" s="66">
        <v>17189</v>
      </c>
      <c r="E78" s="61">
        <v>1936</v>
      </c>
      <c r="F78" s="61">
        <v>15234</v>
      </c>
      <c r="G78" s="65">
        <f t="shared" si="6"/>
        <v>19</v>
      </c>
      <c r="I78" s="66">
        <v>10091.48564359171</v>
      </c>
      <c r="J78" s="61">
        <v>1963</v>
      </c>
      <c r="K78" s="61">
        <v>7925</v>
      </c>
      <c r="L78" s="65">
        <f t="shared" si="7"/>
        <v>203.48564359170996</v>
      </c>
      <c r="N78" s="66">
        <v>10075.491821121255</v>
      </c>
      <c r="O78" s="61">
        <v>792</v>
      </c>
      <c r="P78" s="61">
        <v>8792</v>
      </c>
      <c r="Q78" s="65">
        <f t="shared" si="8"/>
        <v>491.49182112125527</v>
      </c>
      <c r="S78" s="66">
        <v>916</v>
      </c>
      <c r="T78" s="61">
        <v>200</v>
      </c>
      <c r="U78" s="61">
        <v>667</v>
      </c>
      <c r="V78" s="65">
        <f t="shared" si="9"/>
        <v>49</v>
      </c>
      <c r="X78" s="66">
        <v>131762.46486315341</v>
      </c>
      <c r="Y78" s="61">
        <v>27541</v>
      </c>
      <c r="Z78" s="61">
        <v>98328</v>
      </c>
      <c r="AA78" s="65">
        <f t="shared" si="5"/>
        <v>5893.4648631534074</v>
      </c>
      <c r="AC78" s="92">
        <v>3185.5840647656255</v>
      </c>
      <c r="AD78" s="93">
        <v>2373.0633647396235</v>
      </c>
      <c r="AF78" s="92">
        <v>4056.9833326527091</v>
      </c>
      <c r="AG78" s="93">
        <v>3021.1736096029222</v>
      </c>
    </row>
    <row r="79" spans="2:33" ht="16.5" customHeight="1" x14ac:dyDescent="0.2">
      <c r="B79" s="9">
        <f t="shared" si="14"/>
        <v>2020</v>
      </c>
      <c r="C79" s="43">
        <v>43831</v>
      </c>
      <c r="D79" s="66">
        <v>2206</v>
      </c>
      <c r="E79" s="61">
        <v>733</v>
      </c>
      <c r="F79" s="61">
        <v>1473</v>
      </c>
      <c r="G79" s="65">
        <f t="shared" si="6"/>
        <v>0</v>
      </c>
      <c r="I79" s="66">
        <v>8078.7465360368678</v>
      </c>
      <c r="J79" s="61">
        <v>1144</v>
      </c>
      <c r="K79" s="61">
        <v>6766</v>
      </c>
      <c r="L79" s="65">
        <f t="shared" si="7"/>
        <v>168.74653603686784</v>
      </c>
      <c r="N79" s="66">
        <v>5416.921434565149</v>
      </c>
      <c r="O79" s="61">
        <v>449</v>
      </c>
      <c r="P79" s="61">
        <v>4844</v>
      </c>
      <c r="Q79" s="65">
        <f t="shared" si="8"/>
        <v>123.92143456514896</v>
      </c>
      <c r="S79" s="66">
        <v>1119</v>
      </c>
      <c r="T79" s="61">
        <v>272</v>
      </c>
      <c r="U79" s="61">
        <v>777</v>
      </c>
      <c r="V79" s="65">
        <f t="shared" si="9"/>
        <v>70</v>
      </c>
      <c r="X79" s="66">
        <v>128486.71832711654</v>
      </c>
      <c r="Y79" s="61">
        <v>29053</v>
      </c>
      <c r="Z79" s="61">
        <v>93696</v>
      </c>
      <c r="AA79" s="65">
        <f t="shared" si="5"/>
        <v>5737.7183271165413</v>
      </c>
      <c r="AC79" s="92">
        <v>527.81560735937501</v>
      </c>
      <c r="AD79" s="93">
        <v>1715.6501560057977</v>
      </c>
      <c r="AF79" s="92">
        <v>670.56011697803456</v>
      </c>
      <c r="AG79" s="93">
        <v>2179.6372696522476</v>
      </c>
    </row>
    <row r="80" spans="2:33" ht="19.5" customHeight="1" x14ac:dyDescent="0.2">
      <c r="B80" s="9">
        <f t="shared" ref="B80:B81" si="15">YEAR(C80)</f>
        <v>2020</v>
      </c>
      <c r="C80" s="43">
        <v>43862</v>
      </c>
      <c r="D80" s="66">
        <v>3009</v>
      </c>
      <c r="E80" s="61">
        <v>1115</v>
      </c>
      <c r="F80" s="61">
        <v>1894</v>
      </c>
      <c r="G80" s="65">
        <f t="shared" si="6"/>
        <v>0</v>
      </c>
      <c r="I80" s="66">
        <v>9024.9704157295346</v>
      </c>
      <c r="J80" s="61">
        <v>1664</v>
      </c>
      <c r="K80" s="61">
        <v>7173</v>
      </c>
      <c r="L80" s="65">
        <f t="shared" si="7"/>
        <v>187.97041572953458</v>
      </c>
      <c r="N80" s="66">
        <v>5592</v>
      </c>
      <c r="O80" s="61">
        <v>0</v>
      </c>
      <c r="P80" s="61">
        <v>5592</v>
      </c>
      <c r="Q80" s="65">
        <f t="shared" si="8"/>
        <v>0</v>
      </c>
      <c r="S80" s="66">
        <v>1095</v>
      </c>
      <c r="T80" s="61">
        <v>248</v>
      </c>
      <c r="U80" s="61">
        <v>790</v>
      </c>
      <c r="V80" s="65">
        <f t="shared" si="9"/>
        <v>57</v>
      </c>
      <c r="X80" s="66">
        <v>126794.74791138701</v>
      </c>
      <c r="Y80" s="61">
        <v>29623</v>
      </c>
      <c r="Z80" s="61">
        <v>91580</v>
      </c>
      <c r="AA80" s="65">
        <f t="shared" si="5"/>
        <v>5591.7479113870068</v>
      </c>
      <c r="AC80" s="92">
        <v>814.02035056249997</v>
      </c>
      <c r="AD80" s="93">
        <v>2084.8412783734616</v>
      </c>
      <c r="AF80" s="92">
        <v>1031.5879357976451</v>
      </c>
      <c r="AG80" s="93">
        <v>2642.0679892546168</v>
      </c>
    </row>
    <row r="81" spans="2:33" ht="16.5" customHeight="1" x14ac:dyDescent="0.2">
      <c r="B81" s="9">
        <f t="shared" si="15"/>
        <v>2020</v>
      </c>
      <c r="C81" s="43">
        <v>43891</v>
      </c>
      <c r="D81" s="66">
        <v>9360</v>
      </c>
      <c r="E81" s="61">
        <v>2440</v>
      </c>
      <c r="F81" s="61">
        <v>6824</v>
      </c>
      <c r="G81" s="65">
        <f t="shared" si="6"/>
        <v>96</v>
      </c>
      <c r="I81" s="66">
        <v>9706.9065244400754</v>
      </c>
      <c r="J81" s="61">
        <v>1415</v>
      </c>
      <c r="K81" s="61">
        <v>8124</v>
      </c>
      <c r="L81" s="65">
        <f t="shared" si="7"/>
        <v>167.90652444007537</v>
      </c>
      <c r="N81" s="66">
        <v>1769.5499163198074</v>
      </c>
      <c r="O81" s="61">
        <v>452</v>
      </c>
      <c r="P81" s="61">
        <v>1199</v>
      </c>
      <c r="Q81" s="65">
        <f t="shared" si="8"/>
        <v>118.54991631980738</v>
      </c>
      <c r="S81" s="66">
        <v>1232</v>
      </c>
      <c r="T81" s="61">
        <v>254</v>
      </c>
      <c r="U81" s="61">
        <v>903</v>
      </c>
      <c r="V81" s="65">
        <f t="shared" si="9"/>
        <v>75</v>
      </c>
      <c r="X81" s="66">
        <v>125430.84138694692</v>
      </c>
      <c r="Y81" s="61">
        <v>29501</v>
      </c>
      <c r="Z81" s="61">
        <v>90325</v>
      </c>
      <c r="AA81" s="65">
        <f t="shared" si="5"/>
        <v>5604.8413869469223</v>
      </c>
      <c r="AC81" s="92">
        <v>2025.04545125</v>
      </c>
      <c r="AD81" s="93">
        <v>2038.6562810032437</v>
      </c>
      <c r="AF81" s="92">
        <v>2564.4956994568724</v>
      </c>
      <c r="AG81" s="93">
        <v>2581.732307329889</v>
      </c>
    </row>
    <row r="82" spans="2:33" ht="19.5" customHeight="1" x14ac:dyDescent="0.2">
      <c r="B82" s="9">
        <f t="shared" ref="B82:B83" si="16">YEAR(C82)</f>
        <v>2020</v>
      </c>
      <c r="C82" s="43">
        <v>43922</v>
      </c>
      <c r="D82" s="66">
        <v>3525</v>
      </c>
      <c r="E82" s="61">
        <v>92</v>
      </c>
      <c r="F82" s="61">
        <v>3433</v>
      </c>
      <c r="G82" s="65">
        <f t="shared" si="6"/>
        <v>0</v>
      </c>
      <c r="I82" s="66">
        <v>8019.6967521085962</v>
      </c>
      <c r="J82" s="61">
        <v>826</v>
      </c>
      <c r="K82" s="61">
        <v>7079</v>
      </c>
      <c r="L82" s="65">
        <f t="shared" si="7"/>
        <v>114.69675210859623</v>
      </c>
      <c r="N82" s="66">
        <v>4623.2783254507785</v>
      </c>
      <c r="O82" s="61">
        <v>216</v>
      </c>
      <c r="P82" s="61">
        <v>4400</v>
      </c>
      <c r="Q82" s="65">
        <f t="shared" si="8"/>
        <v>7.2783254507785387</v>
      </c>
      <c r="S82" s="66">
        <v>1191</v>
      </c>
      <c r="T82" s="61">
        <v>254</v>
      </c>
      <c r="U82" s="61">
        <v>873</v>
      </c>
      <c r="V82" s="65">
        <f t="shared" si="9"/>
        <v>64</v>
      </c>
      <c r="X82" s="66">
        <v>121844.14463483833</v>
      </c>
      <c r="Y82" s="61">
        <v>29932</v>
      </c>
      <c r="Z82" s="61">
        <v>86456</v>
      </c>
      <c r="AA82" s="65">
        <f t="shared" si="5"/>
        <v>5456.1446348383324</v>
      </c>
      <c r="AC82" s="92">
        <v>557.16559026562504</v>
      </c>
      <c r="AD82" s="93">
        <v>1525.6419250121671</v>
      </c>
      <c r="AF82" s="92">
        <v>707.7825727700673</v>
      </c>
      <c r="AG82" s="93">
        <v>1938.0643486906492</v>
      </c>
    </row>
    <row r="83" spans="2:33" ht="16.5" customHeight="1" x14ac:dyDescent="0.2">
      <c r="B83" s="9">
        <f t="shared" si="16"/>
        <v>2020</v>
      </c>
      <c r="C83" s="43">
        <v>43952</v>
      </c>
      <c r="D83" s="66">
        <v>1379</v>
      </c>
      <c r="E83" s="61">
        <v>309</v>
      </c>
      <c r="F83" s="61">
        <v>1070</v>
      </c>
      <c r="G83" s="65">
        <f t="shared" ref="G83:G114" si="17">D83-SUM(E83:F83)</f>
        <v>0</v>
      </c>
      <c r="I83" s="66">
        <v>9181.4028325567124</v>
      </c>
      <c r="J83" s="61">
        <v>1104</v>
      </c>
      <c r="K83" s="61">
        <v>7791</v>
      </c>
      <c r="L83" s="65">
        <f t="shared" ref="L83:L114" si="18">I83-SUM(J83:K83)</f>
        <v>286.40283255671238</v>
      </c>
      <c r="N83" s="66">
        <v>4574.2040175128705</v>
      </c>
      <c r="O83" s="61">
        <v>43</v>
      </c>
      <c r="P83" s="61">
        <v>4519</v>
      </c>
      <c r="Q83" s="65">
        <f t="shared" ref="Q83:Q114" si="19">N83-SUM(O83:P83)</f>
        <v>12.20401751287045</v>
      </c>
      <c r="S83" s="66">
        <v>1569</v>
      </c>
      <c r="T83" s="61">
        <v>352</v>
      </c>
      <c r="U83" s="61">
        <v>997</v>
      </c>
      <c r="V83" s="65">
        <f t="shared" ref="V83:V114" si="20">S83-SUM(T83:U83)</f>
        <v>220</v>
      </c>
      <c r="X83" s="66">
        <v>116681.74180228161</v>
      </c>
      <c r="Y83" s="61">
        <v>29376</v>
      </c>
      <c r="Z83" s="61">
        <v>81789</v>
      </c>
      <c r="AA83" s="65">
        <f t="shared" si="5"/>
        <v>5516.7418022816128</v>
      </c>
      <c r="AC83" s="92">
        <v>232.67679028124999</v>
      </c>
      <c r="AD83" s="93">
        <v>1730.2166258679315</v>
      </c>
      <c r="AF83" s="92">
        <v>296.70304393329423</v>
      </c>
      <c r="AG83" s="93">
        <v>2206.324657214328</v>
      </c>
    </row>
    <row r="84" spans="2:33" ht="19.5" customHeight="1" x14ac:dyDescent="0.2">
      <c r="B84" s="9">
        <f t="shared" ref="B84:B85" si="21">YEAR(C84)</f>
        <v>2020</v>
      </c>
      <c r="C84" s="43">
        <v>43983</v>
      </c>
      <c r="D84" s="66">
        <v>12941</v>
      </c>
      <c r="E84" s="61">
        <v>867</v>
      </c>
      <c r="F84" s="61">
        <v>12074</v>
      </c>
      <c r="G84" s="65">
        <f t="shared" si="17"/>
        <v>0</v>
      </c>
      <c r="I84" s="66">
        <v>11483.321011075888</v>
      </c>
      <c r="J84" s="61">
        <v>1634</v>
      </c>
      <c r="K84" s="61">
        <v>9612</v>
      </c>
      <c r="L84" s="65">
        <f t="shared" si="18"/>
        <v>237.32101107588824</v>
      </c>
      <c r="N84" s="66">
        <v>5940.9996011528665</v>
      </c>
      <c r="O84" s="61">
        <v>75</v>
      </c>
      <c r="P84" s="61">
        <v>5844</v>
      </c>
      <c r="Q84" s="65">
        <f t="shared" si="19"/>
        <v>21.999601152866489</v>
      </c>
      <c r="S84" s="66">
        <v>1794</v>
      </c>
      <c r="T84" s="61">
        <v>352</v>
      </c>
      <c r="U84" s="61">
        <v>1349</v>
      </c>
      <c r="V84" s="65">
        <f t="shared" si="20"/>
        <v>93</v>
      </c>
      <c r="X84" s="66">
        <v>115488.42079120573</v>
      </c>
      <c r="Y84" s="61">
        <v>28086</v>
      </c>
      <c r="Z84" s="61">
        <v>81997</v>
      </c>
      <c r="AA84" s="65">
        <f t="shared" ref="AA84:AA116" si="22">X84-SUM(Y84:Z84)</f>
        <v>5405.4207912057318</v>
      </c>
      <c r="AC84" s="92">
        <v>2033.7516216875001</v>
      </c>
      <c r="AD84" s="93">
        <v>2272.7361269628445</v>
      </c>
      <c r="AF84" s="92">
        <v>2586.658964038279</v>
      </c>
      <c r="AG84" s="93">
        <v>2890.6151631358839</v>
      </c>
    </row>
    <row r="85" spans="2:33" ht="16.5" customHeight="1" x14ac:dyDescent="0.2">
      <c r="B85" s="9">
        <f t="shared" si="21"/>
        <v>2020</v>
      </c>
      <c r="C85" s="43">
        <v>44013</v>
      </c>
      <c r="D85" s="66">
        <v>5137</v>
      </c>
      <c r="E85" s="61">
        <v>1197</v>
      </c>
      <c r="F85" s="61">
        <v>3940</v>
      </c>
      <c r="G85" s="65">
        <f t="shared" si="17"/>
        <v>0</v>
      </c>
      <c r="I85" s="66">
        <v>12229.469379752703</v>
      </c>
      <c r="J85" s="61">
        <v>2414</v>
      </c>
      <c r="K85" s="61">
        <v>9216</v>
      </c>
      <c r="L85" s="65">
        <f t="shared" si="18"/>
        <v>599.46937975270339</v>
      </c>
      <c r="N85" s="66">
        <v>6767.1055710190858</v>
      </c>
      <c r="O85" s="61">
        <v>808</v>
      </c>
      <c r="P85" s="61">
        <v>5792</v>
      </c>
      <c r="Q85" s="65">
        <f t="shared" si="19"/>
        <v>167.1055710190858</v>
      </c>
      <c r="S85" s="66">
        <v>2247</v>
      </c>
      <c r="T85" s="61">
        <v>380</v>
      </c>
      <c r="U85" s="61">
        <v>1421</v>
      </c>
      <c r="V85" s="65">
        <f t="shared" si="20"/>
        <v>446</v>
      </c>
      <c r="X85" s="66">
        <v>111085.95141145303</v>
      </c>
      <c r="Y85" s="61">
        <v>27280</v>
      </c>
      <c r="Z85" s="61">
        <v>78541</v>
      </c>
      <c r="AA85" s="65">
        <f t="shared" si="22"/>
        <v>5264.9514114530321</v>
      </c>
      <c r="AC85" s="92">
        <v>988.14970606249994</v>
      </c>
      <c r="AD85" s="93">
        <v>2683.5654788451998</v>
      </c>
      <c r="AF85" s="92">
        <v>1252.2858943616206</v>
      </c>
      <c r="AG85" s="93">
        <v>3400.8927747847506</v>
      </c>
    </row>
    <row r="86" spans="2:33" ht="19.5" customHeight="1" x14ac:dyDescent="0.2">
      <c r="B86" s="9">
        <f t="shared" ref="B86:B87" si="23">YEAR(C86)</f>
        <v>2020</v>
      </c>
      <c r="C86" s="43">
        <v>44044</v>
      </c>
      <c r="D86" s="66">
        <v>8178</v>
      </c>
      <c r="E86" s="61">
        <v>1207</v>
      </c>
      <c r="F86" s="61">
        <v>6971</v>
      </c>
      <c r="G86" s="65">
        <f t="shared" si="17"/>
        <v>0</v>
      </c>
      <c r="I86" s="66">
        <v>12169.274005201214</v>
      </c>
      <c r="J86" s="61">
        <v>2258</v>
      </c>
      <c r="K86" s="61">
        <v>9659</v>
      </c>
      <c r="L86" s="65">
        <f t="shared" si="18"/>
        <v>252.27400520121409</v>
      </c>
      <c r="N86" s="66">
        <v>7430.4849832817763</v>
      </c>
      <c r="O86" s="61">
        <v>278</v>
      </c>
      <c r="P86" s="61">
        <v>7123</v>
      </c>
      <c r="Q86" s="65">
        <f t="shared" si="19"/>
        <v>29.484983281776294</v>
      </c>
      <c r="S86" s="66">
        <v>1701</v>
      </c>
      <c r="T86" s="61">
        <v>317</v>
      </c>
      <c r="U86" s="61">
        <v>1315</v>
      </c>
      <c r="V86" s="65">
        <f t="shared" si="20"/>
        <v>69</v>
      </c>
      <c r="X86" s="66">
        <v>114949.67740625181</v>
      </c>
      <c r="Y86" s="61">
        <v>27832</v>
      </c>
      <c r="Z86" s="61">
        <v>82064</v>
      </c>
      <c r="AA86" s="65">
        <f t="shared" si="22"/>
        <v>5053.6774062518089</v>
      </c>
      <c r="AC86" s="92">
        <v>1570.209380234375</v>
      </c>
      <c r="AD86" s="93">
        <v>2720.7135998571212</v>
      </c>
      <c r="AF86" s="92">
        <v>1985.1668680419607</v>
      </c>
      <c r="AG86" s="93">
        <v>3439.7135591314241</v>
      </c>
    </row>
    <row r="87" spans="2:33" ht="16.5" customHeight="1" x14ac:dyDescent="0.2">
      <c r="B87" s="9">
        <f t="shared" si="23"/>
        <v>2020</v>
      </c>
      <c r="C87" s="43">
        <v>44075</v>
      </c>
      <c r="D87" s="66">
        <v>17142</v>
      </c>
      <c r="E87" s="61">
        <v>1322</v>
      </c>
      <c r="F87" s="61">
        <v>15820</v>
      </c>
      <c r="G87" s="65">
        <f t="shared" si="17"/>
        <v>0</v>
      </c>
      <c r="I87" s="66">
        <v>12437.199003301517</v>
      </c>
      <c r="J87" s="61">
        <v>2154</v>
      </c>
      <c r="K87" s="61">
        <v>10059</v>
      </c>
      <c r="L87" s="65">
        <f t="shared" si="18"/>
        <v>224.19900330151722</v>
      </c>
      <c r="N87" s="66">
        <v>5044.8604480125205</v>
      </c>
      <c r="O87" s="61">
        <v>349</v>
      </c>
      <c r="P87" s="61">
        <v>4628</v>
      </c>
      <c r="Q87" s="65">
        <f t="shared" si="19"/>
        <v>67.860448012520465</v>
      </c>
      <c r="S87" s="66">
        <v>1026</v>
      </c>
      <c r="T87" s="61">
        <v>274</v>
      </c>
      <c r="U87" s="61">
        <v>703</v>
      </c>
      <c r="V87" s="65">
        <f t="shared" si="20"/>
        <v>49</v>
      </c>
      <c r="X87" s="66">
        <v>120089.47840295029</v>
      </c>
      <c r="Y87" s="61">
        <v>27007</v>
      </c>
      <c r="Z87" s="61">
        <v>87821</v>
      </c>
      <c r="AA87" s="65">
        <f t="shared" si="22"/>
        <v>5261.4784029502916</v>
      </c>
      <c r="AC87" s="92">
        <v>2691.2476032500003</v>
      </c>
      <c r="AD87" s="93">
        <v>2808.570428576732</v>
      </c>
      <c r="AF87" s="92">
        <v>3380.8219323346088</v>
      </c>
      <c r="AG87" s="93">
        <v>3528.2062088868956</v>
      </c>
    </row>
    <row r="88" spans="2:33" ht="19.5" customHeight="1" x14ac:dyDescent="0.2">
      <c r="B88" s="9">
        <f t="shared" ref="B88:B89" si="24">YEAR(C88)</f>
        <v>2020</v>
      </c>
      <c r="C88" s="43">
        <v>44105</v>
      </c>
      <c r="D88" s="66">
        <v>11483</v>
      </c>
      <c r="E88" s="61">
        <v>1740</v>
      </c>
      <c r="F88" s="61">
        <v>9734</v>
      </c>
      <c r="G88" s="65">
        <f t="shared" si="17"/>
        <v>9</v>
      </c>
      <c r="I88" s="66">
        <v>12283.529740839513</v>
      </c>
      <c r="J88" s="61">
        <v>2161</v>
      </c>
      <c r="K88" s="61">
        <v>9838</v>
      </c>
      <c r="L88" s="65">
        <f t="shared" si="18"/>
        <v>284.52974083951267</v>
      </c>
      <c r="N88" s="66">
        <v>5835.9253532302509</v>
      </c>
      <c r="O88" s="61">
        <v>332</v>
      </c>
      <c r="P88" s="61">
        <v>5480</v>
      </c>
      <c r="Q88" s="65">
        <f t="shared" si="19"/>
        <v>23.925353230250948</v>
      </c>
      <c r="S88" s="66">
        <v>1423</v>
      </c>
      <c r="T88" s="61">
        <v>316</v>
      </c>
      <c r="U88" s="61">
        <v>1061</v>
      </c>
      <c r="V88" s="65">
        <f t="shared" si="20"/>
        <v>46</v>
      </c>
      <c r="X88" s="66">
        <v>121783.94866211078</v>
      </c>
      <c r="Y88" s="61">
        <v>26912</v>
      </c>
      <c r="Z88" s="61">
        <v>90195</v>
      </c>
      <c r="AA88" s="65">
        <f t="shared" si="22"/>
        <v>4676.948662110779</v>
      </c>
      <c r="AC88" s="92">
        <v>2226.8646095781246</v>
      </c>
      <c r="AD88" s="93">
        <v>2868.6041778556796</v>
      </c>
      <c r="AF88" s="92">
        <v>2774.0976124801236</v>
      </c>
      <c r="AG88" s="93">
        <v>3572.8947907998613</v>
      </c>
    </row>
    <row r="89" spans="2:33" ht="16.5" customHeight="1" x14ac:dyDescent="0.2">
      <c r="B89" s="9">
        <f t="shared" si="24"/>
        <v>2020</v>
      </c>
      <c r="C89" s="43">
        <v>44136</v>
      </c>
      <c r="D89" s="66">
        <v>11296</v>
      </c>
      <c r="E89" s="61">
        <v>2072</v>
      </c>
      <c r="F89" s="61">
        <v>9224</v>
      </c>
      <c r="G89" s="65">
        <f t="shared" si="17"/>
        <v>0</v>
      </c>
      <c r="I89" s="66">
        <v>11812.289200249361</v>
      </c>
      <c r="J89" s="61">
        <v>2343</v>
      </c>
      <c r="K89" s="61">
        <v>9248</v>
      </c>
      <c r="L89" s="65">
        <f t="shared" si="18"/>
        <v>221.28920024936087</v>
      </c>
      <c r="N89" s="66">
        <v>3488.6008005064077</v>
      </c>
      <c r="O89" s="61">
        <v>108</v>
      </c>
      <c r="P89" s="61">
        <v>3380</v>
      </c>
      <c r="Q89" s="65">
        <f t="shared" si="19"/>
        <v>0.60080050640772242</v>
      </c>
      <c r="S89" s="66">
        <v>1254</v>
      </c>
      <c r="T89" s="61">
        <v>253</v>
      </c>
      <c r="U89" s="61">
        <v>946</v>
      </c>
      <c r="V89" s="65">
        <f t="shared" si="20"/>
        <v>55</v>
      </c>
      <c r="X89" s="66">
        <v>122792.65946186142</v>
      </c>
      <c r="Y89" s="61">
        <v>26972</v>
      </c>
      <c r="Z89" s="61">
        <v>90940</v>
      </c>
      <c r="AA89" s="65">
        <f t="shared" si="22"/>
        <v>4880.6594618614181</v>
      </c>
      <c r="AC89" s="92">
        <v>2487.3851602499999</v>
      </c>
      <c r="AD89" s="93">
        <v>2916.9637093054139</v>
      </c>
      <c r="AF89" s="92">
        <v>3070.7499989732132</v>
      </c>
      <c r="AG89" s="93">
        <v>3601.0773283114027</v>
      </c>
    </row>
    <row r="90" spans="2:33" ht="19.5" customHeight="1" x14ac:dyDescent="0.2">
      <c r="B90" s="9">
        <f t="shared" ref="B90:B91" si="25">YEAR(C90)</f>
        <v>2020</v>
      </c>
      <c r="C90" s="43">
        <v>44166</v>
      </c>
      <c r="D90" s="66">
        <v>18867</v>
      </c>
      <c r="E90" s="61">
        <v>4811</v>
      </c>
      <c r="F90" s="61">
        <v>14055</v>
      </c>
      <c r="G90" s="65">
        <f t="shared" si="17"/>
        <v>1</v>
      </c>
      <c r="I90" s="66">
        <v>12855</v>
      </c>
      <c r="J90" s="61">
        <v>2078</v>
      </c>
      <c r="K90" s="61">
        <v>10653</v>
      </c>
      <c r="L90" s="65">
        <f t="shared" si="18"/>
        <v>124</v>
      </c>
      <c r="N90" s="66">
        <v>9197.0186565666845</v>
      </c>
      <c r="O90" s="61">
        <v>904</v>
      </c>
      <c r="P90" s="61">
        <v>8244</v>
      </c>
      <c r="Q90" s="65">
        <f t="shared" si="19"/>
        <v>49.018656566684513</v>
      </c>
      <c r="S90" s="66">
        <v>1034</v>
      </c>
      <c r="T90" s="61">
        <v>246</v>
      </c>
      <c r="U90" s="61">
        <v>754</v>
      </c>
      <c r="V90" s="65">
        <f t="shared" si="20"/>
        <v>34</v>
      </c>
      <c r="X90" s="66">
        <v>122654.65946186142</v>
      </c>
      <c r="Y90" s="61">
        <v>30128</v>
      </c>
      <c r="Z90" s="61">
        <v>87510</v>
      </c>
      <c r="AA90" s="65">
        <f t="shared" si="22"/>
        <v>5016.6594618614181</v>
      </c>
      <c r="AC90" s="92">
        <v>4302.1897809375005</v>
      </c>
      <c r="AD90" s="93">
        <v>2984.6643414218752</v>
      </c>
      <c r="AF90" s="92">
        <v>5240.4886167834675</v>
      </c>
      <c r="AG90" s="93">
        <v>3635.5741825638174</v>
      </c>
    </row>
    <row r="91" spans="2:33" ht="16.5" customHeight="1" x14ac:dyDescent="0.2">
      <c r="B91" s="9">
        <f t="shared" si="25"/>
        <v>2021</v>
      </c>
      <c r="C91" s="43">
        <v>44197</v>
      </c>
      <c r="D91" s="66">
        <v>4736</v>
      </c>
      <c r="E91" s="61">
        <v>125</v>
      </c>
      <c r="F91" s="61">
        <v>4607</v>
      </c>
      <c r="G91" s="65">
        <f t="shared" si="17"/>
        <v>4</v>
      </c>
      <c r="I91" s="66">
        <v>8458</v>
      </c>
      <c r="J91" s="61">
        <v>1138</v>
      </c>
      <c r="K91" s="61">
        <v>7198</v>
      </c>
      <c r="L91" s="65">
        <f t="shared" si="18"/>
        <v>122</v>
      </c>
      <c r="N91" s="66">
        <v>1598.5456851275942</v>
      </c>
      <c r="O91" s="61">
        <v>345</v>
      </c>
      <c r="P91" s="61">
        <v>1209</v>
      </c>
      <c r="Q91" s="65">
        <f t="shared" si="19"/>
        <v>44.545685127594197</v>
      </c>
      <c r="S91" s="66">
        <v>1334</v>
      </c>
      <c r="T91" s="61">
        <v>234</v>
      </c>
      <c r="U91" s="61">
        <v>1054</v>
      </c>
      <c r="V91" s="65">
        <f t="shared" si="20"/>
        <v>46</v>
      </c>
      <c r="X91" s="66">
        <v>128618.65946186142</v>
      </c>
      <c r="Y91" s="61">
        <v>30657</v>
      </c>
      <c r="Z91" s="61">
        <v>93226</v>
      </c>
      <c r="AA91" s="65">
        <f t="shared" si="22"/>
        <v>4735.6594618614181</v>
      </c>
      <c r="AC91" s="92">
        <v>764.549070921875</v>
      </c>
      <c r="AD91" s="93">
        <v>1874.0380384687501</v>
      </c>
      <c r="AF91" s="92">
        <v>928.96341828633808</v>
      </c>
      <c r="AG91" s="93">
        <v>2277.0451870609209</v>
      </c>
    </row>
    <row r="92" spans="2:33" ht="19.5" customHeight="1" x14ac:dyDescent="0.2">
      <c r="B92" s="9">
        <f t="shared" ref="B92:B93" si="26">YEAR(C92)</f>
        <v>2021</v>
      </c>
      <c r="C92" s="43">
        <v>44228</v>
      </c>
      <c r="D92" s="66">
        <v>6550</v>
      </c>
      <c r="E92" s="61">
        <v>603</v>
      </c>
      <c r="F92" s="61">
        <v>5787</v>
      </c>
      <c r="G92" s="65">
        <f t="shared" si="17"/>
        <v>160</v>
      </c>
      <c r="I92" s="66">
        <v>10745</v>
      </c>
      <c r="J92" s="61">
        <v>1522</v>
      </c>
      <c r="K92" s="61">
        <v>8966</v>
      </c>
      <c r="L92" s="65">
        <f t="shared" si="18"/>
        <v>257</v>
      </c>
      <c r="N92" s="66">
        <v>2500.5986859258524</v>
      </c>
      <c r="O92" s="61">
        <v>168</v>
      </c>
      <c r="P92" s="61">
        <v>2286</v>
      </c>
      <c r="Q92" s="65">
        <f t="shared" si="19"/>
        <v>46.598685925852351</v>
      </c>
      <c r="S92" s="66">
        <v>1275</v>
      </c>
      <c r="T92" s="61">
        <v>254</v>
      </c>
      <c r="U92" s="61">
        <v>990</v>
      </c>
      <c r="V92" s="65">
        <f t="shared" si="20"/>
        <v>31</v>
      </c>
      <c r="X92" s="66">
        <v>119002.65946186142</v>
      </c>
      <c r="Y92" s="61">
        <v>29794</v>
      </c>
      <c r="Z92" s="61">
        <v>84424</v>
      </c>
      <c r="AA92" s="65">
        <f t="shared" si="22"/>
        <v>4784.6594618614181</v>
      </c>
      <c r="AC92" s="92">
        <v>1117.7428883124999</v>
      </c>
      <c r="AD92" s="93">
        <v>2376.86020840625</v>
      </c>
      <c r="AF92" s="92">
        <v>1346.5306590069431</v>
      </c>
      <c r="AG92" s="93">
        <v>2863.3733001196633</v>
      </c>
    </row>
    <row r="93" spans="2:33" ht="16.5" customHeight="1" x14ac:dyDescent="0.2">
      <c r="B93" s="9">
        <f t="shared" si="26"/>
        <v>2021</v>
      </c>
      <c r="C93" s="43">
        <v>44256</v>
      </c>
      <c r="D93" s="66">
        <v>13061</v>
      </c>
      <c r="E93" s="61">
        <v>6591</v>
      </c>
      <c r="F93" s="61">
        <v>6454</v>
      </c>
      <c r="G93" s="65">
        <f t="shared" si="17"/>
        <v>16</v>
      </c>
      <c r="I93" s="66">
        <v>13219</v>
      </c>
      <c r="J93" s="61">
        <v>1812</v>
      </c>
      <c r="K93" s="61">
        <v>11187</v>
      </c>
      <c r="L93" s="65">
        <f t="shared" si="18"/>
        <v>220</v>
      </c>
      <c r="N93" s="66">
        <v>4906.193502103536</v>
      </c>
      <c r="O93" s="61">
        <v>433</v>
      </c>
      <c r="P93" s="61">
        <v>4433</v>
      </c>
      <c r="Q93" s="65">
        <f t="shared" si="19"/>
        <v>40.193502103536048</v>
      </c>
      <c r="S93" s="66">
        <v>1584</v>
      </c>
      <c r="T93" s="61">
        <v>295</v>
      </c>
      <c r="U93" s="61">
        <v>1234</v>
      </c>
      <c r="V93" s="65">
        <f t="shared" si="20"/>
        <v>55</v>
      </c>
      <c r="X93" s="66">
        <v>124611.65946186142</v>
      </c>
      <c r="Y93" s="61">
        <v>33984</v>
      </c>
      <c r="Z93" s="61">
        <v>85771</v>
      </c>
      <c r="AA93" s="65">
        <f t="shared" si="22"/>
        <v>4856.6594618614181</v>
      </c>
      <c r="AC93" s="92">
        <v>2716.1170057812501</v>
      </c>
      <c r="AD93" s="93">
        <v>2836.5838348749999</v>
      </c>
      <c r="AF93" s="92">
        <v>3241.9209814313244</v>
      </c>
      <c r="AG93" s="93">
        <v>3385.7085796733218</v>
      </c>
    </row>
    <row r="94" spans="2:33" ht="19.5" customHeight="1" x14ac:dyDescent="0.2">
      <c r="B94" s="9">
        <f t="shared" ref="B94:B95" si="27">YEAR(C94)</f>
        <v>2021</v>
      </c>
      <c r="C94" s="43">
        <v>44287</v>
      </c>
      <c r="D94" s="66">
        <v>6543</v>
      </c>
      <c r="E94" s="61">
        <v>1481</v>
      </c>
      <c r="F94" s="61">
        <v>5062</v>
      </c>
      <c r="G94" s="65">
        <f t="shared" si="17"/>
        <v>0</v>
      </c>
      <c r="I94" s="66">
        <v>10602</v>
      </c>
      <c r="J94" s="61">
        <v>1787</v>
      </c>
      <c r="K94" s="61">
        <v>8656</v>
      </c>
      <c r="L94" s="65">
        <f t="shared" si="18"/>
        <v>159</v>
      </c>
      <c r="N94" s="66">
        <v>5305.4772891216589</v>
      </c>
      <c r="O94" s="61">
        <v>603</v>
      </c>
      <c r="P94" s="61">
        <v>4464</v>
      </c>
      <c r="Q94" s="65">
        <f t="shared" si="19"/>
        <v>238.47728912165894</v>
      </c>
      <c r="S94" s="66">
        <v>1529</v>
      </c>
      <c r="T94" s="61">
        <v>321</v>
      </c>
      <c r="U94" s="61">
        <v>1152</v>
      </c>
      <c r="V94" s="65">
        <f t="shared" si="20"/>
        <v>56</v>
      </c>
      <c r="X94" s="66">
        <v>122311.65946186142</v>
      </c>
      <c r="Y94" s="61">
        <v>34168</v>
      </c>
      <c r="Z94" s="61">
        <v>85694</v>
      </c>
      <c r="AA94" s="65">
        <f t="shared" si="22"/>
        <v>2449.6594618614181</v>
      </c>
      <c r="AC94" s="92">
        <v>1208.6683344062499</v>
      </c>
      <c r="AD94" s="93">
        <v>2432.69482828125</v>
      </c>
      <c r="AF94" s="92">
        <v>1438.1923980569959</v>
      </c>
      <c r="AG94" s="93">
        <v>2894.6594439783748</v>
      </c>
    </row>
    <row r="95" spans="2:33" ht="16.5" customHeight="1" x14ac:dyDescent="0.2">
      <c r="B95" s="9">
        <f t="shared" si="27"/>
        <v>2021</v>
      </c>
      <c r="C95" s="43">
        <v>44317</v>
      </c>
      <c r="D95" s="66">
        <v>9575</v>
      </c>
      <c r="E95" s="61">
        <v>5073</v>
      </c>
      <c r="F95" s="61">
        <v>4354</v>
      </c>
      <c r="G95" s="65">
        <f t="shared" si="17"/>
        <v>148</v>
      </c>
      <c r="I95" s="66">
        <v>11797</v>
      </c>
      <c r="J95" s="61">
        <v>2319</v>
      </c>
      <c r="K95" s="61">
        <v>9302</v>
      </c>
      <c r="L95" s="65">
        <f t="shared" si="18"/>
        <v>176</v>
      </c>
      <c r="N95" s="66">
        <v>5572.0472530486186</v>
      </c>
      <c r="O95" s="61">
        <v>370</v>
      </c>
      <c r="P95" s="61">
        <v>5138</v>
      </c>
      <c r="Q95" s="65">
        <f t="shared" si="19"/>
        <v>64.047253048618586</v>
      </c>
      <c r="S95" s="66">
        <v>1519</v>
      </c>
      <c r="T95" s="61">
        <v>279</v>
      </c>
      <c r="U95" s="61">
        <v>1096</v>
      </c>
      <c r="V95" s="65">
        <f t="shared" si="20"/>
        <v>144</v>
      </c>
      <c r="X95" s="66">
        <v>122275.65946186142</v>
      </c>
      <c r="Y95" s="61">
        <v>36754</v>
      </c>
      <c r="Z95" s="61">
        <v>82891</v>
      </c>
      <c r="AA95" s="65">
        <f t="shared" si="22"/>
        <v>2630.6594618614181</v>
      </c>
      <c r="AC95" s="92">
        <v>2039.3011817031252</v>
      </c>
      <c r="AD95" s="93">
        <v>2812.5411107812502</v>
      </c>
      <c r="AF95" s="92">
        <v>2412.9027386164948</v>
      </c>
      <c r="AG95" s="93">
        <v>3319.0872348091689</v>
      </c>
    </row>
    <row r="96" spans="2:33" ht="19.5" customHeight="1" x14ac:dyDescent="0.2">
      <c r="B96" s="9">
        <f t="shared" ref="B96:B97" si="28">YEAR(C96)</f>
        <v>2021</v>
      </c>
      <c r="C96" s="43">
        <v>44348</v>
      </c>
      <c r="D96" s="66">
        <v>17012</v>
      </c>
      <c r="E96" s="61">
        <v>7539</v>
      </c>
      <c r="F96" s="61">
        <v>9460</v>
      </c>
      <c r="G96" s="65">
        <f t="shared" si="17"/>
        <v>13</v>
      </c>
      <c r="I96" s="66">
        <v>14024</v>
      </c>
      <c r="J96" s="61">
        <v>3206</v>
      </c>
      <c r="K96" s="61">
        <v>10600</v>
      </c>
      <c r="L96" s="65">
        <f t="shared" si="18"/>
        <v>218</v>
      </c>
      <c r="N96" s="66">
        <v>6942.3787549935359</v>
      </c>
      <c r="O96" s="61">
        <v>674</v>
      </c>
      <c r="P96" s="61">
        <v>6190</v>
      </c>
      <c r="Q96" s="65">
        <f t="shared" si="19"/>
        <v>78.378754993535949</v>
      </c>
      <c r="S96" s="66">
        <v>1290</v>
      </c>
      <c r="T96" s="61">
        <v>309</v>
      </c>
      <c r="U96" s="61">
        <v>882</v>
      </c>
      <c r="V96" s="65">
        <f t="shared" si="20"/>
        <v>99</v>
      </c>
      <c r="X96" s="66">
        <v>129023.65946186142</v>
      </c>
      <c r="Y96" s="61">
        <v>42099</v>
      </c>
      <c r="Z96" s="61">
        <v>84398</v>
      </c>
      <c r="AA96" s="65">
        <f t="shared" si="22"/>
        <v>2526.6594618614181</v>
      </c>
      <c r="AC96" s="92">
        <v>4193.9834755000002</v>
      </c>
      <c r="AD96" s="93">
        <v>3365.6824524375002</v>
      </c>
      <c r="AF96" s="92">
        <v>4923.8732785898692</v>
      </c>
      <c r="AG96" s="93">
        <v>3950.9107457255222</v>
      </c>
    </row>
    <row r="97" spans="2:33" ht="16.5" customHeight="1" x14ac:dyDescent="0.2">
      <c r="B97" s="9">
        <f t="shared" si="28"/>
        <v>2021</v>
      </c>
      <c r="C97" s="43">
        <v>44378</v>
      </c>
      <c r="D97" s="66">
        <v>6963</v>
      </c>
      <c r="E97" s="61">
        <v>3263</v>
      </c>
      <c r="F97" s="61">
        <v>3697</v>
      </c>
      <c r="G97" s="65">
        <f t="shared" si="17"/>
        <v>3</v>
      </c>
      <c r="I97" s="66">
        <v>9923</v>
      </c>
      <c r="J97" s="61">
        <v>2074</v>
      </c>
      <c r="K97" s="61">
        <v>7697</v>
      </c>
      <c r="L97" s="65">
        <f t="shared" si="18"/>
        <v>152</v>
      </c>
      <c r="N97" s="66">
        <v>9850.8816081284021</v>
      </c>
      <c r="O97" s="61">
        <v>705</v>
      </c>
      <c r="P97" s="61">
        <v>8696</v>
      </c>
      <c r="Q97" s="65">
        <f t="shared" si="19"/>
        <v>449.88160812840215</v>
      </c>
      <c r="S97" s="66">
        <v>1797</v>
      </c>
      <c r="T97" s="61">
        <v>325</v>
      </c>
      <c r="U97" s="61">
        <v>1415</v>
      </c>
      <c r="V97" s="65">
        <f t="shared" si="20"/>
        <v>57</v>
      </c>
      <c r="X97" s="66">
        <v>129459.65946186142</v>
      </c>
      <c r="Y97" s="61">
        <v>44011</v>
      </c>
      <c r="Z97" s="61">
        <v>83061</v>
      </c>
      <c r="AA97" s="65">
        <f t="shared" si="22"/>
        <v>2387.6594618614181</v>
      </c>
      <c r="AC97" s="92">
        <v>1955.916672046875</v>
      </c>
      <c r="AD97" s="93">
        <v>2331.5970486093752</v>
      </c>
      <c r="AF97" s="92">
        <v>2274.3424252888444</v>
      </c>
      <c r="AG97" s="93">
        <v>2710.9928367527591</v>
      </c>
    </row>
    <row r="98" spans="2:33" ht="19.5" customHeight="1" x14ac:dyDescent="0.2">
      <c r="B98" s="9">
        <f t="shared" ref="B98:B99" si="29">YEAR(C98)</f>
        <v>2021</v>
      </c>
      <c r="C98" s="43">
        <v>44409</v>
      </c>
      <c r="D98" s="66">
        <v>8207</v>
      </c>
      <c r="E98" s="61">
        <v>3781</v>
      </c>
      <c r="F98" s="61">
        <v>4424</v>
      </c>
      <c r="G98" s="65">
        <f t="shared" si="17"/>
        <v>2</v>
      </c>
      <c r="I98" s="66">
        <v>10530</v>
      </c>
      <c r="J98" s="61">
        <v>2426</v>
      </c>
      <c r="K98" s="61">
        <v>7919</v>
      </c>
      <c r="L98" s="65">
        <f t="shared" si="18"/>
        <v>185</v>
      </c>
      <c r="N98" s="66">
        <v>6578.1710117303073</v>
      </c>
      <c r="O98" s="61">
        <v>285</v>
      </c>
      <c r="P98" s="61">
        <v>5809</v>
      </c>
      <c r="Q98" s="65">
        <f t="shared" si="19"/>
        <v>484.17101173030733</v>
      </c>
      <c r="S98" s="66">
        <v>1422</v>
      </c>
      <c r="T98" s="61">
        <v>277</v>
      </c>
      <c r="U98" s="61">
        <v>1073</v>
      </c>
      <c r="V98" s="65">
        <f t="shared" si="20"/>
        <v>72</v>
      </c>
      <c r="X98" s="66">
        <v>127930.65946186142</v>
      </c>
      <c r="Y98" s="61">
        <v>45901</v>
      </c>
      <c r="Z98" s="61">
        <v>79728</v>
      </c>
      <c r="AA98" s="65">
        <f t="shared" si="22"/>
        <v>2301.6594618614181</v>
      </c>
      <c r="AC98" s="92">
        <v>2432.1493109375001</v>
      </c>
      <c r="AD98" s="93">
        <v>2538.0092023749999</v>
      </c>
      <c r="AF98" s="92">
        <v>2803.619345261648</v>
      </c>
      <c r="AG98" s="93">
        <v>2925.5403868535004</v>
      </c>
    </row>
    <row r="99" spans="2:33" ht="16.5" customHeight="1" x14ac:dyDescent="0.2">
      <c r="B99" s="9">
        <f t="shared" si="29"/>
        <v>2021</v>
      </c>
      <c r="C99" s="43">
        <v>44440</v>
      </c>
      <c r="D99" s="66">
        <v>15153</v>
      </c>
      <c r="E99" s="61">
        <v>6497</v>
      </c>
      <c r="F99" s="61">
        <v>8643</v>
      </c>
      <c r="G99" s="65">
        <f t="shared" si="17"/>
        <v>13</v>
      </c>
      <c r="I99" s="66">
        <v>10464</v>
      </c>
      <c r="J99" s="61">
        <v>2566</v>
      </c>
      <c r="K99" s="61">
        <v>7740</v>
      </c>
      <c r="L99" s="65">
        <f t="shared" si="18"/>
        <v>158</v>
      </c>
      <c r="N99" s="66">
        <v>6014.6785413875841</v>
      </c>
      <c r="O99" s="61">
        <v>581</v>
      </c>
      <c r="P99" s="61">
        <v>4152</v>
      </c>
      <c r="Q99" s="65">
        <f t="shared" si="19"/>
        <v>1281.6785413875841</v>
      </c>
      <c r="S99" s="66">
        <v>1145</v>
      </c>
      <c r="T99" s="61">
        <v>295</v>
      </c>
      <c r="U99" s="61">
        <v>811</v>
      </c>
      <c r="V99" s="65">
        <f t="shared" si="20"/>
        <v>39</v>
      </c>
      <c r="X99" s="66">
        <v>132424.65946186142</v>
      </c>
      <c r="Y99" s="61">
        <v>48607</v>
      </c>
      <c r="Z99" s="61">
        <v>81458</v>
      </c>
      <c r="AA99" s="65">
        <f t="shared" si="22"/>
        <v>2359.6594618614181</v>
      </c>
      <c r="AC99" s="92">
        <v>4403.1958334843757</v>
      </c>
      <c r="AD99" s="93">
        <v>2678.0358616249996</v>
      </c>
      <c r="AF99" s="92">
        <v>5017.9338335816128</v>
      </c>
      <c r="AG99" s="93">
        <v>3051.5509984453383</v>
      </c>
    </row>
    <row r="100" spans="2:33" ht="19.5" customHeight="1" x14ac:dyDescent="0.2">
      <c r="B100" s="9">
        <f t="shared" ref="B100:B102" si="30">YEAR(C100)</f>
        <v>2021</v>
      </c>
      <c r="C100" s="43">
        <v>44470</v>
      </c>
      <c r="D100" s="66">
        <v>11590</v>
      </c>
      <c r="E100" s="61">
        <v>5615</v>
      </c>
      <c r="F100" s="61">
        <v>5965</v>
      </c>
      <c r="G100" s="65">
        <f t="shared" si="17"/>
        <v>10</v>
      </c>
      <c r="I100" s="66">
        <v>10071</v>
      </c>
      <c r="J100" s="61">
        <v>2491</v>
      </c>
      <c r="K100" s="61">
        <v>7426</v>
      </c>
      <c r="L100" s="65">
        <f t="shared" si="18"/>
        <v>154</v>
      </c>
      <c r="N100" s="66">
        <v>7109.74392178791</v>
      </c>
      <c r="O100" s="61">
        <v>1665</v>
      </c>
      <c r="P100" s="61">
        <v>5351</v>
      </c>
      <c r="Q100" s="65">
        <f t="shared" si="19"/>
        <v>93.74392178791004</v>
      </c>
      <c r="S100" s="66">
        <v>1387</v>
      </c>
      <c r="T100" s="61">
        <v>276</v>
      </c>
      <c r="U100" s="61">
        <v>1027</v>
      </c>
      <c r="V100" s="65">
        <f t="shared" si="20"/>
        <v>84</v>
      </c>
      <c r="X100" s="66">
        <v>131921.65946186142</v>
      </c>
      <c r="Y100" s="61">
        <v>51261</v>
      </c>
      <c r="Z100" s="61">
        <v>78415</v>
      </c>
      <c r="AA100" s="65">
        <f t="shared" si="22"/>
        <v>2245.6594618614181</v>
      </c>
      <c r="AC100" s="92">
        <v>3172.6413940625002</v>
      </c>
      <c r="AD100" s="93">
        <v>2650.1980768437502</v>
      </c>
      <c r="AF100" s="92">
        <v>3570.8865823376209</v>
      </c>
      <c r="AG100" s="93">
        <v>2982.5500211752524</v>
      </c>
    </row>
    <row r="101" spans="2:33" ht="16.5" customHeight="1" x14ac:dyDescent="0.2">
      <c r="B101" s="9">
        <f t="shared" si="30"/>
        <v>2021</v>
      </c>
      <c r="C101" s="43">
        <v>44501</v>
      </c>
      <c r="D101" s="66">
        <v>13955</v>
      </c>
      <c r="E101" s="61">
        <v>5380</v>
      </c>
      <c r="F101" s="61">
        <v>8559</v>
      </c>
      <c r="G101" s="65">
        <f t="shared" si="17"/>
        <v>16</v>
      </c>
      <c r="I101" s="66">
        <v>9973</v>
      </c>
      <c r="J101" s="61">
        <v>2553</v>
      </c>
      <c r="K101" s="61">
        <v>7278</v>
      </c>
      <c r="L101" s="65">
        <f t="shared" si="18"/>
        <v>142</v>
      </c>
      <c r="N101" s="66">
        <v>9240.1461004435496</v>
      </c>
      <c r="O101" s="61">
        <v>2316</v>
      </c>
      <c r="P101" s="61">
        <v>6579</v>
      </c>
      <c r="Q101" s="65">
        <f t="shared" si="19"/>
        <v>345.14610044354959</v>
      </c>
      <c r="S101" s="66">
        <v>1425</v>
      </c>
      <c r="T101" s="61">
        <v>281</v>
      </c>
      <c r="U101" s="61">
        <v>1101</v>
      </c>
      <c r="V101" s="65">
        <f t="shared" si="20"/>
        <v>43</v>
      </c>
      <c r="X101" s="66">
        <v>130865.65946186142</v>
      </c>
      <c r="Y101" s="61">
        <v>51724</v>
      </c>
      <c r="Z101" s="61">
        <v>76758</v>
      </c>
      <c r="AA101" s="65">
        <f t="shared" si="22"/>
        <v>2383.6594618614181</v>
      </c>
      <c r="AC101" s="92">
        <v>3516.4412567031254</v>
      </c>
      <c r="AD101" s="93">
        <v>2672.3228681874998</v>
      </c>
      <c r="AF101" s="92">
        <v>3920.7207767424425</v>
      </c>
      <c r="AG101" s="93">
        <v>2979.1454655205166</v>
      </c>
    </row>
    <row r="102" spans="2:33" ht="16.5" customHeight="1" x14ac:dyDescent="0.2">
      <c r="B102" s="9">
        <f t="shared" si="30"/>
        <v>2021</v>
      </c>
      <c r="C102" s="43">
        <v>44531</v>
      </c>
      <c r="D102" s="66">
        <v>27359</v>
      </c>
      <c r="E102" s="61">
        <v>13956</v>
      </c>
      <c r="F102" s="61">
        <v>13385</v>
      </c>
      <c r="G102" s="65">
        <f t="shared" si="17"/>
        <v>18</v>
      </c>
      <c r="I102" s="66">
        <v>11829</v>
      </c>
      <c r="J102" s="61">
        <v>3484</v>
      </c>
      <c r="K102" s="61">
        <v>8232</v>
      </c>
      <c r="L102" s="65">
        <f t="shared" si="18"/>
        <v>113</v>
      </c>
      <c r="N102" s="66">
        <v>6486.8591969749241</v>
      </c>
      <c r="O102" s="61">
        <v>841</v>
      </c>
      <c r="P102" s="61">
        <v>5523</v>
      </c>
      <c r="Q102" s="65">
        <f t="shared" si="19"/>
        <v>122.85919697492409</v>
      </c>
      <c r="S102" s="66">
        <v>921</v>
      </c>
      <c r="T102" s="61">
        <v>183</v>
      </c>
      <c r="U102" s="61">
        <v>697</v>
      </c>
      <c r="V102" s="65">
        <f t="shared" si="20"/>
        <v>41</v>
      </c>
      <c r="X102" s="66">
        <v>143385.65946186142</v>
      </c>
      <c r="Y102" s="61">
        <v>60460</v>
      </c>
      <c r="Z102" s="61">
        <v>80188</v>
      </c>
      <c r="AA102" s="65">
        <f t="shared" si="22"/>
        <v>2737.6594618614181</v>
      </c>
      <c r="AC102" s="92">
        <v>7015.0724393437495</v>
      </c>
      <c r="AD102" s="93">
        <v>3214.77343003125</v>
      </c>
      <c r="AF102" s="92">
        <v>7764.3662541592894</v>
      </c>
      <c r="AG102" s="93">
        <v>3557.9062278069696</v>
      </c>
    </row>
    <row r="103" spans="2:33" ht="16.5" customHeight="1" x14ac:dyDescent="0.2">
      <c r="B103" s="9">
        <f t="shared" ref="B103:B104" si="31">YEAR(C103)</f>
        <v>2022</v>
      </c>
      <c r="C103" s="43">
        <v>44562</v>
      </c>
      <c r="D103" s="66">
        <v>10731</v>
      </c>
      <c r="E103" s="61">
        <v>3103</v>
      </c>
      <c r="F103" s="61">
        <v>7626</v>
      </c>
      <c r="G103" s="65">
        <f t="shared" si="17"/>
        <v>2</v>
      </c>
      <c r="I103" s="66">
        <v>8386</v>
      </c>
      <c r="J103" s="61">
        <v>1944</v>
      </c>
      <c r="K103" s="61">
        <v>6318</v>
      </c>
      <c r="L103" s="65">
        <f t="shared" si="18"/>
        <v>124</v>
      </c>
      <c r="N103" s="66">
        <v>4631.8464246395088</v>
      </c>
      <c r="O103" s="61">
        <v>545</v>
      </c>
      <c r="P103" s="61">
        <v>3759</v>
      </c>
      <c r="Q103" s="65">
        <f t="shared" si="19"/>
        <v>327.84642463950877</v>
      </c>
      <c r="S103" s="66">
        <v>1307</v>
      </c>
      <c r="T103" s="61">
        <v>279</v>
      </c>
      <c r="U103" s="61">
        <v>984</v>
      </c>
      <c r="V103" s="65">
        <f t="shared" si="20"/>
        <v>44</v>
      </c>
      <c r="X103" s="66">
        <v>140079.65946186142</v>
      </c>
      <c r="Y103" s="61">
        <v>60192</v>
      </c>
      <c r="Z103" s="61">
        <v>77426</v>
      </c>
      <c r="AA103" s="65">
        <f t="shared" si="22"/>
        <v>2461.6594618614181</v>
      </c>
      <c r="AC103" s="92">
        <v>2258.3806586874998</v>
      </c>
      <c r="AD103" s="93">
        <v>1979.3625167499999</v>
      </c>
      <c r="AF103" s="92">
        <v>2486.0591691223576</v>
      </c>
      <c r="AG103" s="93">
        <v>2178.8657006198955</v>
      </c>
    </row>
    <row r="104" spans="2:33" ht="16.5" customHeight="1" x14ac:dyDescent="0.2">
      <c r="B104" s="9">
        <f t="shared" si="31"/>
        <v>2022</v>
      </c>
      <c r="C104" s="43">
        <v>44593</v>
      </c>
      <c r="D104" s="66">
        <v>6020</v>
      </c>
      <c r="E104" s="61">
        <v>2985</v>
      </c>
      <c r="F104" s="61">
        <v>3032</v>
      </c>
      <c r="G104" s="65">
        <f t="shared" si="17"/>
        <v>3</v>
      </c>
      <c r="I104" s="66">
        <v>8974</v>
      </c>
      <c r="J104" s="61">
        <v>2388</v>
      </c>
      <c r="K104" s="61">
        <v>6471</v>
      </c>
      <c r="L104" s="65">
        <f t="shared" si="18"/>
        <v>115</v>
      </c>
      <c r="N104" s="66">
        <v>5992.1444530602912</v>
      </c>
      <c r="O104" s="61">
        <v>539</v>
      </c>
      <c r="P104" s="61">
        <v>5436</v>
      </c>
      <c r="Q104" s="65">
        <f t="shared" si="19"/>
        <v>17.144453060291198</v>
      </c>
      <c r="S104" s="66">
        <v>1472</v>
      </c>
      <c r="T104" s="61">
        <v>328</v>
      </c>
      <c r="U104" s="61">
        <v>1097</v>
      </c>
      <c r="V104" s="65">
        <f t="shared" si="20"/>
        <v>47</v>
      </c>
      <c r="X104" s="66">
        <v>138631.65946186142</v>
      </c>
      <c r="Y104" s="61">
        <v>61419</v>
      </c>
      <c r="Z104" s="61">
        <v>74520</v>
      </c>
      <c r="AA104" s="65">
        <f t="shared" si="22"/>
        <v>2692.6594618614181</v>
      </c>
      <c r="AC104" s="92">
        <v>1536.48880178125</v>
      </c>
      <c r="AD104" s="93">
        <v>2164.4930392812498</v>
      </c>
      <c r="AF104" s="92">
        <v>1674.5143818102897</v>
      </c>
      <c r="AG104" s="93">
        <v>2358.8301929084819</v>
      </c>
    </row>
    <row r="105" spans="2:33" ht="16.5" customHeight="1" x14ac:dyDescent="0.2">
      <c r="B105" s="9">
        <f t="shared" ref="B105:B106" si="32">YEAR(C105)</f>
        <v>2022</v>
      </c>
      <c r="C105" s="43">
        <v>44621</v>
      </c>
      <c r="D105" s="66">
        <v>9655</v>
      </c>
      <c r="E105" s="61">
        <v>3619</v>
      </c>
      <c r="F105" s="61">
        <v>6020</v>
      </c>
      <c r="G105" s="65">
        <f t="shared" si="17"/>
        <v>16</v>
      </c>
      <c r="I105" s="66">
        <v>12672</v>
      </c>
      <c r="J105" s="61">
        <v>3550</v>
      </c>
      <c r="K105" s="61">
        <v>8962</v>
      </c>
      <c r="L105" s="65">
        <f t="shared" si="18"/>
        <v>160</v>
      </c>
      <c r="N105" s="66">
        <v>6636.3296228839336</v>
      </c>
      <c r="O105" s="61">
        <v>1429</v>
      </c>
      <c r="P105" s="61">
        <v>5029</v>
      </c>
      <c r="Q105" s="65">
        <f t="shared" si="19"/>
        <v>178.32962288393355</v>
      </c>
      <c r="S105" s="66">
        <v>1551</v>
      </c>
      <c r="T105" s="61">
        <v>456</v>
      </c>
      <c r="U105" s="61">
        <v>1026</v>
      </c>
      <c r="V105" s="65">
        <f t="shared" si="20"/>
        <v>69</v>
      </c>
      <c r="X105" s="66">
        <v>136722.65946186142</v>
      </c>
      <c r="Y105" s="61">
        <v>61640</v>
      </c>
      <c r="Z105" s="61">
        <v>72140</v>
      </c>
      <c r="AA105" s="65">
        <f t="shared" si="22"/>
        <v>2942.6594618614181</v>
      </c>
      <c r="AC105" s="92">
        <v>2455.6183494062498</v>
      </c>
      <c r="AD105" s="93">
        <v>3203.07292925</v>
      </c>
      <c r="AF105" s="92">
        <v>2633.7515643643492</v>
      </c>
      <c r="AG105" s="93">
        <v>3435.0092194658819</v>
      </c>
    </row>
    <row r="106" spans="2:33" ht="16.5" customHeight="1" x14ac:dyDescent="0.2">
      <c r="B106" s="9">
        <f t="shared" si="32"/>
        <v>2022</v>
      </c>
      <c r="C106" s="43">
        <v>44652</v>
      </c>
      <c r="D106" s="66">
        <v>5343</v>
      </c>
      <c r="E106" s="61">
        <v>2503</v>
      </c>
      <c r="F106" s="61">
        <v>2839</v>
      </c>
      <c r="G106" s="65">
        <f t="shared" si="17"/>
        <v>1</v>
      </c>
      <c r="I106" s="66">
        <v>11161</v>
      </c>
      <c r="J106" s="61">
        <v>2790</v>
      </c>
      <c r="K106" s="61">
        <v>8157</v>
      </c>
      <c r="L106" s="65">
        <f t="shared" si="18"/>
        <v>214</v>
      </c>
      <c r="N106" s="66">
        <v>7402.0802732235152</v>
      </c>
      <c r="O106" s="61">
        <v>51</v>
      </c>
      <c r="P106" s="61">
        <v>7294</v>
      </c>
      <c r="Q106" s="65">
        <f t="shared" si="19"/>
        <v>57.080273223515178</v>
      </c>
      <c r="S106" s="66">
        <v>2115</v>
      </c>
      <c r="T106" s="61">
        <v>637</v>
      </c>
      <c r="U106" s="61">
        <v>1416</v>
      </c>
      <c r="V106" s="65">
        <f t="shared" si="20"/>
        <v>62</v>
      </c>
      <c r="X106" s="66">
        <v>130646.65946186142</v>
      </c>
      <c r="Y106" s="61">
        <v>60692</v>
      </c>
      <c r="Z106" s="61">
        <v>66408</v>
      </c>
      <c r="AA106" s="65">
        <f t="shared" si="22"/>
        <v>3546.6594618614181</v>
      </c>
      <c r="AC106" s="92">
        <v>1509.7039657187499</v>
      </c>
      <c r="AD106" s="93">
        <v>2954.95016378125</v>
      </c>
      <c r="AF106" s="92">
        <v>1602.058798562163</v>
      </c>
      <c r="AG106" s="93">
        <v>3135.6809615462971</v>
      </c>
    </row>
    <row r="107" spans="2:33" ht="16.5" customHeight="1" x14ac:dyDescent="0.2">
      <c r="B107" s="9">
        <f t="shared" ref="B107" si="33">YEAR(C107)</f>
        <v>2022</v>
      </c>
      <c r="C107" s="43">
        <v>44682</v>
      </c>
      <c r="D107" s="66">
        <v>8014</v>
      </c>
      <c r="E107" s="61">
        <v>1916</v>
      </c>
      <c r="F107" s="61">
        <v>5697</v>
      </c>
      <c r="G107" s="65">
        <f t="shared" si="17"/>
        <v>401</v>
      </c>
      <c r="I107" s="66">
        <v>11609</v>
      </c>
      <c r="J107" s="61">
        <v>2793</v>
      </c>
      <c r="K107" s="61">
        <v>8453</v>
      </c>
      <c r="L107" s="65">
        <f t="shared" si="18"/>
        <v>363</v>
      </c>
      <c r="N107" s="66">
        <v>4635.6370381469087</v>
      </c>
      <c r="O107" s="61">
        <v>797</v>
      </c>
      <c r="P107" s="61">
        <v>3564</v>
      </c>
      <c r="Q107" s="65">
        <f t="shared" si="19"/>
        <v>274.63703814690871</v>
      </c>
      <c r="S107" s="66">
        <v>1976</v>
      </c>
      <c r="T107" s="61">
        <v>628</v>
      </c>
      <c r="U107" s="61">
        <v>1279</v>
      </c>
      <c r="V107" s="65">
        <f t="shared" si="20"/>
        <v>69</v>
      </c>
      <c r="X107" s="66">
        <v>129522.65946186142</v>
      </c>
      <c r="Y107" s="61">
        <v>60147</v>
      </c>
      <c r="Z107" s="61">
        <v>65174</v>
      </c>
      <c r="AA107" s="65">
        <f t="shared" si="22"/>
        <v>4201.6594618614181</v>
      </c>
      <c r="AC107" s="92">
        <v>1669.6858053749997</v>
      </c>
      <c r="AD107" s="93">
        <v>3179.324665109375</v>
      </c>
      <c r="AF107" s="92">
        <v>1769.1327681718972</v>
      </c>
      <c r="AG107" s="93">
        <v>3357.9958418753163</v>
      </c>
    </row>
    <row r="108" spans="2:33" ht="16.5" customHeight="1" x14ac:dyDescent="0.2">
      <c r="B108" s="9">
        <f t="shared" ref="B108" si="34">YEAR(C108)</f>
        <v>2022</v>
      </c>
      <c r="C108" s="43">
        <v>44713</v>
      </c>
      <c r="D108" s="66">
        <v>17649</v>
      </c>
      <c r="E108" s="61">
        <v>8798</v>
      </c>
      <c r="F108" s="61">
        <v>8521</v>
      </c>
      <c r="G108" s="65">
        <f t="shared" si="17"/>
        <v>330</v>
      </c>
      <c r="I108" s="66">
        <v>9997</v>
      </c>
      <c r="J108" s="61">
        <v>2845</v>
      </c>
      <c r="K108" s="61">
        <v>6798</v>
      </c>
      <c r="L108" s="65">
        <f t="shared" si="18"/>
        <v>354</v>
      </c>
      <c r="N108" s="66">
        <v>7689.0426252522466</v>
      </c>
      <c r="O108" s="61">
        <v>819</v>
      </c>
      <c r="P108" s="61">
        <v>6602</v>
      </c>
      <c r="Q108" s="65">
        <f t="shared" si="19"/>
        <v>268.04262525224658</v>
      </c>
      <c r="S108" s="66">
        <v>1280</v>
      </c>
      <c r="T108" s="61">
        <v>255</v>
      </c>
      <c r="U108" s="61">
        <v>948</v>
      </c>
      <c r="V108" s="65">
        <f t="shared" si="20"/>
        <v>77</v>
      </c>
      <c r="X108" s="66">
        <v>140331.65946186142</v>
      </c>
      <c r="Y108" s="61">
        <v>66380</v>
      </c>
      <c r="Z108" s="61">
        <v>68705</v>
      </c>
      <c r="AA108" s="65">
        <f t="shared" si="22"/>
        <v>5246.6594618614181</v>
      </c>
      <c r="AC108" s="92">
        <v>5120.4877434531254</v>
      </c>
      <c r="AD108" s="93">
        <v>2921.5072294375004</v>
      </c>
      <c r="AF108" s="92">
        <v>5372.2509070221186</v>
      </c>
      <c r="AG108" s="93">
        <v>3065.1513390075879</v>
      </c>
    </row>
    <row r="109" spans="2:33" ht="16.5" customHeight="1" x14ac:dyDescent="0.2">
      <c r="B109" s="9">
        <f t="shared" ref="B109:B110" si="35">YEAR(C109)</f>
        <v>2022</v>
      </c>
      <c r="C109" s="43">
        <v>44743</v>
      </c>
      <c r="D109" s="66">
        <v>3952</v>
      </c>
      <c r="E109" s="61">
        <v>2310</v>
      </c>
      <c r="F109" s="61">
        <v>1437</v>
      </c>
      <c r="G109" s="65">
        <f t="shared" si="17"/>
        <v>205</v>
      </c>
      <c r="I109" s="66">
        <v>8740</v>
      </c>
      <c r="J109" s="61">
        <v>2576</v>
      </c>
      <c r="K109" s="61">
        <v>5817</v>
      </c>
      <c r="L109" s="65">
        <f t="shared" si="18"/>
        <v>347</v>
      </c>
      <c r="N109" s="66">
        <v>7942.478197764719</v>
      </c>
      <c r="O109" s="61">
        <v>1189</v>
      </c>
      <c r="P109" s="61">
        <v>6380</v>
      </c>
      <c r="Q109" s="65">
        <f t="shared" si="19"/>
        <v>373.47819776471897</v>
      </c>
      <c r="S109" s="66">
        <v>1250</v>
      </c>
      <c r="T109" s="61">
        <v>332</v>
      </c>
      <c r="U109" s="61">
        <v>842</v>
      </c>
      <c r="V109" s="65">
        <f t="shared" si="20"/>
        <v>76</v>
      </c>
      <c r="X109" s="66">
        <v>135182.65946186142</v>
      </c>
      <c r="Y109" s="61">
        <v>66797</v>
      </c>
      <c r="Z109" s="61">
        <v>64257</v>
      </c>
      <c r="AA109" s="65">
        <f t="shared" si="22"/>
        <v>4128.6594618614181</v>
      </c>
      <c r="AC109" s="92">
        <v>1457.0146076953124</v>
      </c>
      <c r="AD109" s="93">
        <v>2551.9054432343751</v>
      </c>
      <c r="AF109" s="92">
        <v>1539.1188845615502</v>
      </c>
      <c r="AG109" s="93">
        <v>2695.7079486733523</v>
      </c>
    </row>
    <row r="110" spans="2:33" ht="16.5" customHeight="1" x14ac:dyDescent="0.2">
      <c r="B110" s="9">
        <f t="shared" si="35"/>
        <v>2022</v>
      </c>
      <c r="C110" s="43">
        <v>44774</v>
      </c>
      <c r="D110" s="66">
        <v>8586</v>
      </c>
      <c r="E110" s="61">
        <v>2627</v>
      </c>
      <c r="F110" s="61">
        <v>5959</v>
      </c>
      <c r="G110" s="65">
        <f t="shared" si="17"/>
        <v>0</v>
      </c>
      <c r="I110" s="66">
        <v>10807</v>
      </c>
      <c r="J110" s="61">
        <v>3410</v>
      </c>
      <c r="K110" s="61">
        <v>7108</v>
      </c>
      <c r="L110" s="65">
        <f t="shared" si="18"/>
        <v>289</v>
      </c>
      <c r="N110" s="66">
        <v>9149.8214288641084</v>
      </c>
      <c r="O110" s="61">
        <v>1060</v>
      </c>
      <c r="P110" s="61">
        <v>7243</v>
      </c>
      <c r="Q110" s="65">
        <f t="shared" si="19"/>
        <v>846.82142886410838</v>
      </c>
      <c r="S110" s="66">
        <v>1423</v>
      </c>
      <c r="T110" s="61">
        <v>364</v>
      </c>
      <c r="U110" s="61">
        <v>979</v>
      </c>
      <c r="V110" s="65">
        <f t="shared" si="20"/>
        <v>80</v>
      </c>
      <c r="X110" s="66">
        <v>136030.65946186142</v>
      </c>
      <c r="Y110" s="61">
        <v>67542</v>
      </c>
      <c r="Z110" s="61">
        <v>65249</v>
      </c>
      <c r="AA110" s="65">
        <f t="shared" si="22"/>
        <v>3239.6594618614181</v>
      </c>
      <c r="AC110" s="92">
        <v>1948.9966745000002</v>
      </c>
      <c r="AD110" s="93">
        <v>3046.0191203437498</v>
      </c>
      <c r="AF110" s="92">
        <v>2066.2622193737884</v>
      </c>
      <c r="AG110" s="93">
        <v>3229.2893621643125</v>
      </c>
    </row>
    <row r="111" spans="2:33" ht="16.5" customHeight="1" x14ac:dyDescent="0.2">
      <c r="B111" s="9">
        <f t="shared" ref="B111:B112" si="36">YEAR(C111)</f>
        <v>2022</v>
      </c>
      <c r="C111" s="43">
        <v>44805</v>
      </c>
      <c r="D111" s="66">
        <v>13682</v>
      </c>
      <c r="E111" s="61">
        <v>2946</v>
      </c>
      <c r="F111" s="61">
        <v>10736</v>
      </c>
      <c r="G111" s="65">
        <f t="shared" si="17"/>
        <v>0</v>
      </c>
      <c r="I111" s="66">
        <v>10282</v>
      </c>
      <c r="J111" s="61">
        <v>3975</v>
      </c>
      <c r="K111" s="61">
        <v>6121</v>
      </c>
      <c r="L111" s="65">
        <f t="shared" si="18"/>
        <v>186</v>
      </c>
      <c r="N111" s="66">
        <v>7503.6697622965157</v>
      </c>
      <c r="O111" s="61">
        <v>633</v>
      </c>
      <c r="P111" s="61">
        <v>6695</v>
      </c>
      <c r="Q111" s="65">
        <f t="shared" si="19"/>
        <v>175.66976229651573</v>
      </c>
      <c r="S111" s="66">
        <v>1117</v>
      </c>
      <c r="T111" s="61">
        <v>325</v>
      </c>
      <c r="U111" s="61">
        <v>672</v>
      </c>
      <c r="V111" s="65">
        <f t="shared" si="20"/>
        <v>120</v>
      </c>
      <c r="X111" s="66">
        <v>140662.65946186142</v>
      </c>
      <c r="Y111" s="61">
        <v>66552</v>
      </c>
      <c r="Z111" s="61">
        <v>70218</v>
      </c>
      <c r="AA111" s="65">
        <f t="shared" si="22"/>
        <v>3892.6594618614181</v>
      </c>
      <c r="AC111" s="92">
        <v>3725.3918972500001</v>
      </c>
      <c r="AD111" s="93">
        <v>2976.8707094062502</v>
      </c>
      <c r="AF111" s="92">
        <v>3961.0264406431224</v>
      </c>
      <c r="AG111" s="93">
        <v>3165.1605832498853</v>
      </c>
    </row>
    <row r="112" spans="2:33" ht="16.5" customHeight="1" x14ac:dyDescent="0.2">
      <c r="B112" s="9">
        <f t="shared" si="36"/>
        <v>2022</v>
      </c>
      <c r="C112" s="43">
        <v>44835</v>
      </c>
      <c r="D112" s="66">
        <v>9132</v>
      </c>
      <c r="E112" s="61">
        <v>3272</v>
      </c>
      <c r="F112" s="61">
        <v>5860</v>
      </c>
      <c r="G112" s="65">
        <f t="shared" si="17"/>
        <v>0</v>
      </c>
      <c r="I112" s="66">
        <v>10036</v>
      </c>
      <c r="J112" s="61">
        <v>4045</v>
      </c>
      <c r="K112" s="61">
        <v>5828</v>
      </c>
      <c r="L112" s="65">
        <f t="shared" si="18"/>
        <v>163</v>
      </c>
      <c r="N112" s="66">
        <v>6385.8361353140153</v>
      </c>
      <c r="O112" s="61">
        <v>1235</v>
      </c>
      <c r="P112" s="61">
        <v>4799</v>
      </c>
      <c r="Q112" s="65">
        <f t="shared" si="19"/>
        <v>351.83613531401534</v>
      </c>
      <c r="S112" s="66">
        <v>1103</v>
      </c>
      <c r="T112" s="61">
        <v>275</v>
      </c>
      <c r="U112" s="61">
        <v>733</v>
      </c>
      <c r="V112" s="65">
        <f t="shared" si="20"/>
        <v>95</v>
      </c>
      <c r="X112" s="66">
        <v>137417.65946186142</v>
      </c>
      <c r="Y112" s="61">
        <v>64085</v>
      </c>
      <c r="Z112" s="61">
        <v>69110</v>
      </c>
      <c r="AA112" s="65">
        <f t="shared" si="22"/>
        <v>4222.6594618614181</v>
      </c>
      <c r="AC112" s="92">
        <v>2786.9953531874999</v>
      </c>
      <c r="AD112" s="93">
        <v>2867.5764812499997</v>
      </c>
      <c r="AF112" s="92">
        <v>2945.892357732419</v>
      </c>
      <c r="AG112" s="93">
        <v>3031.0677165880702</v>
      </c>
    </row>
    <row r="113" spans="2:33" ht="16.5" customHeight="1" x14ac:dyDescent="0.2">
      <c r="B113" s="9">
        <f t="shared" ref="B113:B114" si="37">YEAR(C113)</f>
        <v>2022</v>
      </c>
      <c r="C113" s="43">
        <v>44866</v>
      </c>
      <c r="D113" s="66">
        <v>14887</v>
      </c>
      <c r="E113" s="61">
        <v>2920</v>
      </c>
      <c r="F113" s="61">
        <v>11967</v>
      </c>
      <c r="G113" s="65">
        <f t="shared" si="17"/>
        <v>0</v>
      </c>
      <c r="I113" s="66">
        <v>9422</v>
      </c>
      <c r="J113" s="61">
        <v>3693</v>
      </c>
      <c r="K113" s="61">
        <v>5555</v>
      </c>
      <c r="L113" s="65">
        <f t="shared" si="18"/>
        <v>174</v>
      </c>
      <c r="N113" s="66">
        <v>5198.0907478523013</v>
      </c>
      <c r="O113" s="61">
        <v>348</v>
      </c>
      <c r="P113" s="61">
        <v>4783</v>
      </c>
      <c r="Q113" s="65">
        <f t="shared" si="19"/>
        <v>67.09074785230132</v>
      </c>
      <c r="S113" s="66">
        <v>1122</v>
      </c>
      <c r="T113" s="61">
        <v>261</v>
      </c>
      <c r="U113" s="61">
        <v>758</v>
      </c>
      <c r="V113" s="65">
        <f t="shared" si="20"/>
        <v>103</v>
      </c>
      <c r="X113" s="66">
        <v>145210.65946186142</v>
      </c>
      <c r="Y113" s="61">
        <v>67154</v>
      </c>
      <c r="Z113" s="61">
        <v>72840</v>
      </c>
      <c r="AA113" s="65">
        <f t="shared" si="22"/>
        <v>5216.6594618614181</v>
      </c>
      <c r="AC113" s="92">
        <v>4161.7632176874995</v>
      </c>
      <c r="AD113" s="93">
        <v>2656.2007891249996</v>
      </c>
      <c r="AF113" s="92">
        <v>4381.0801575123896</v>
      </c>
      <c r="AG113" s="93">
        <v>2796.1774764472179</v>
      </c>
    </row>
    <row r="114" spans="2:33" ht="16.5" customHeight="1" x14ac:dyDescent="0.2">
      <c r="B114" s="9">
        <f t="shared" si="37"/>
        <v>2022</v>
      </c>
      <c r="C114" s="43">
        <v>44896</v>
      </c>
      <c r="D114" s="66">
        <v>12788</v>
      </c>
      <c r="E114" s="61">
        <v>2585</v>
      </c>
      <c r="F114" s="61">
        <v>10203</v>
      </c>
      <c r="G114" s="65">
        <f t="shared" si="17"/>
        <v>0</v>
      </c>
      <c r="I114" s="66">
        <v>10923</v>
      </c>
      <c r="J114" s="61">
        <v>3697</v>
      </c>
      <c r="K114" s="61">
        <v>6975</v>
      </c>
      <c r="L114" s="65">
        <f t="shared" si="18"/>
        <v>251</v>
      </c>
      <c r="N114" s="66">
        <v>12618.077973628722</v>
      </c>
      <c r="O114" s="61">
        <v>2120</v>
      </c>
      <c r="P114" s="61">
        <v>9902</v>
      </c>
      <c r="Q114" s="65">
        <f t="shared" si="19"/>
        <v>596.07797362872225</v>
      </c>
      <c r="S114" s="66">
        <v>920</v>
      </c>
      <c r="T114" s="61">
        <v>224</v>
      </c>
      <c r="U114" s="61">
        <v>655</v>
      </c>
      <c r="V114" s="65">
        <f t="shared" si="20"/>
        <v>41</v>
      </c>
      <c r="X114" s="66">
        <v>149334.65946186142</v>
      </c>
      <c r="Y114" s="61">
        <v>64872</v>
      </c>
      <c r="Z114" s="61">
        <v>79940</v>
      </c>
      <c r="AA114" s="65">
        <f t="shared" si="22"/>
        <v>4522.6594618614181</v>
      </c>
      <c r="AC114" s="92">
        <v>3928.1352330468749</v>
      </c>
      <c r="AD114" s="93">
        <v>2992.5260278593751</v>
      </c>
      <c r="AF114" s="92">
        <v>4109.6618258225335</v>
      </c>
      <c r="AG114" s="93">
        <v>3130.8163415582835</v>
      </c>
    </row>
    <row r="115" spans="2:33" ht="16.5" customHeight="1" x14ac:dyDescent="0.2">
      <c r="B115" s="9">
        <f t="shared" ref="B115:B116" si="38">YEAR(C115)</f>
        <v>2023</v>
      </c>
      <c r="C115" s="43">
        <v>44927</v>
      </c>
      <c r="D115" s="66">
        <v>3153</v>
      </c>
      <c r="E115" s="61">
        <v>160</v>
      </c>
      <c r="F115" s="61">
        <v>2993</v>
      </c>
      <c r="G115" s="65">
        <f t="shared" ref="G115:G117" si="39">D115-SUM(E115:F115)</f>
        <v>0</v>
      </c>
      <c r="I115" s="66">
        <v>8105</v>
      </c>
      <c r="J115" s="61">
        <v>2492</v>
      </c>
      <c r="K115" s="61">
        <v>5301</v>
      </c>
      <c r="L115" s="65">
        <f t="shared" ref="L115:L117" si="40">I115-SUM(J115:K115)</f>
        <v>312</v>
      </c>
      <c r="N115" s="66">
        <v>6197.9858143617521</v>
      </c>
      <c r="O115" s="61">
        <v>685</v>
      </c>
      <c r="P115" s="61">
        <v>5287</v>
      </c>
      <c r="Q115" s="65">
        <f t="shared" ref="Q115:Q117" si="41">N115-SUM(O115:P115)</f>
        <v>225.98581436175209</v>
      </c>
      <c r="S115" s="66">
        <v>1241</v>
      </c>
      <c r="T115" s="61">
        <v>305</v>
      </c>
      <c r="U115" s="61">
        <v>870</v>
      </c>
      <c r="V115" s="65">
        <f t="shared" ref="V115:V117" si="42">S115-SUM(T115:U115)</f>
        <v>66</v>
      </c>
      <c r="X115" s="66">
        <v>137510.65946186142</v>
      </c>
      <c r="Y115" s="61">
        <v>60038</v>
      </c>
      <c r="Z115" s="61">
        <v>74018</v>
      </c>
      <c r="AA115" s="65">
        <f t="shared" si="22"/>
        <v>3454.6594618614181</v>
      </c>
      <c r="AC115" s="92">
        <v>764.01129503125003</v>
      </c>
      <c r="AD115" s="93">
        <v>2201.7944204218747</v>
      </c>
      <c r="AF115" s="92">
        <v>795.10398627870381</v>
      </c>
      <c r="AG115" s="93">
        <v>2291.4000513199676</v>
      </c>
    </row>
    <row r="116" spans="2:33" ht="16.5" customHeight="1" x14ac:dyDescent="0.2">
      <c r="B116" s="9">
        <f t="shared" si="38"/>
        <v>2023</v>
      </c>
      <c r="C116" s="43">
        <v>44958</v>
      </c>
      <c r="D116" s="66">
        <v>6142</v>
      </c>
      <c r="E116" s="61">
        <v>257</v>
      </c>
      <c r="F116" s="61">
        <v>5625</v>
      </c>
      <c r="G116" s="65">
        <f t="shared" si="39"/>
        <v>260</v>
      </c>
      <c r="I116" s="66">
        <v>9725</v>
      </c>
      <c r="J116" s="61">
        <v>2691</v>
      </c>
      <c r="K116" s="61">
        <v>6807</v>
      </c>
      <c r="L116" s="65">
        <f t="shared" si="40"/>
        <v>227</v>
      </c>
      <c r="N116" s="66">
        <v>4439.540663528438</v>
      </c>
      <c r="O116" s="61">
        <v>652</v>
      </c>
      <c r="P116" s="61">
        <v>3657</v>
      </c>
      <c r="Q116" s="65">
        <f t="shared" si="41"/>
        <v>130.54066352843802</v>
      </c>
      <c r="S116" s="66">
        <v>2577</v>
      </c>
      <c r="T116" s="61">
        <v>323</v>
      </c>
      <c r="U116" s="61">
        <v>2214</v>
      </c>
      <c r="V116" s="65">
        <f t="shared" si="42"/>
        <v>40</v>
      </c>
      <c r="X116" s="66">
        <v>134474.65946186142</v>
      </c>
      <c r="Y116" s="61">
        <v>60654</v>
      </c>
      <c r="Z116" s="61">
        <v>71014</v>
      </c>
      <c r="AA116" s="65">
        <f t="shared" si="22"/>
        <v>2806.6594618614181</v>
      </c>
      <c r="AC116" s="92">
        <v>1510.318547109375</v>
      </c>
      <c r="AD116" s="93">
        <v>2616.3924447187501</v>
      </c>
      <c r="AF116" s="92">
        <v>1558.690567917075</v>
      </c>
      <c r="AG116" s="93">
        <v>2700.1894622547329</v>
      </c>
    </row>
    <row r="117" spans="2:33" ht="16.5" customHeight="1" x14ac:dyDescent="0.2">
      <c r="B117" s="9">
        <f t="shared" ref="B117:B118" si="43">YEAR(C117)</f>
        <v>2023</v>
      </c>
      <c r="C117" s="43">
        <v>44986</v>
      </c>
      <c r="D117" s="66">
        <v>10571</v>
      </c>
      <c r="E117" s="61">
        <v>1968</v>
      </c>
      <c r="F117" s="61">
        <v>8603</v>
      </c>
      <c r="G117" s="65">
        <f t="shared" si="39"/>
        <v>0</v>
      </c>
      <c r="I117" s="66">
        <v>13169</v>
      </c>
      <c r="J117" s="61">
        <v>3837</v>
      </c>
      <c r="K117" s="61">
        <v>9256</v>
      </c>
      <c r="L117" s="65">
        <f t="shared" si="40"/>
        <v>76</v>
      </c>
      <c r="N117" s="66">
        <v>9991.8426419247553</v>
      </c>
      <c r="O117" s="61">
        <v>1713</v>
      </c>
      <c r="P117" s="61">
        <v>8089</v>
      </c>
      <c r="Q117" s="65">
        <f t="shared" si="41"/>
        <v>189.8426419247553</v>
      </c>
      <c r="S117" s="66">
        <v>1065</v>
      </c>
      <c r="T117" s="61">
        <v>355</v>
      </c>
      <c r="U117" s="61">
        <v>691</v>
      </c>
      <c r="V117" s="65">
        <f t="shared" si="42"/>
        <v>19</v>
      </c>
      <c r="X117" s="66">
        <v>142855.65946186142</v>
      </c>
      <c r="Y117" s="61">
        <v>59790</v>
      </c>
      <c r="Z117" s="61">
        <v>80258</v>
      </c>
      <c r="AA117" s="65">
        <f t="shared" ref="AA117:AA118" si="44">X117-SUM(Y117:Z117)</f>
        <v>2807.6594618614181</v>
      </c>
      <c r="AC117" s="92">
        <v>3295.630291125</v>
      </c>
      <c r="AD117" s="93">
        <v>3617.9012903437501</v>
      </c>
      <c r="AF117" s="92">
        <v>3377.20245972465</v>
      </c>
      <c r="AG117" s="93">
        <v>3707.4501862947182</v>
      </c>
    </row>
    <row r="118" spans="2:33" ht="16.5" customHeight="1" x14ac:dyDescent="0.2">
      <c r="B118" s="9">
        <f t="shared" si="43"/>
        <v>2023</v>
      </c>
      <c r="C118" s="43">
        <v>45017</v>
      </c>
      <c r="D118" s="66">
        <v>9937</v>
      </c>
      <c r="E118" s="61">
        <v>598</v>
      </c>
      <c r="F118" s="61">
        <v>9339</v>
      </c>
      <c r="G118" s="65">
        <f t="shared" ref="G118:G120" si="45">D118-SUM(E118:F118)</f>
        <v>0</v>
      </c>
      <c r="I118" s="66">
        <v>12343</v>
      </c>
      <c r="J118" s="61">
        <v>3233</v>
      </c>
      <c r="K118" s="61">
        <v>9065</v>
      </c>
      <c r="L118" s="65">
        <f t="shared" ref="L118:L120" si="46">I118-SUM(J118:K118)</f>
        <v>45</v>
      </c>
      <c r="N118" s="66">
        <v>4756</v>
      </c>
      <c r="O118" s="61">
        <v>1190</v>
      </c>
      <c r="P118" s="61">
        <v>3566</v>
      </c>
      <c r="Q118" s="65">
        <f t="shared" ref="Q118:Q120" si="47">N118-SUM(O118:P118)</f>
        <v>0</v>
      </c>
      <c r="S118" s="66">
        <v>1307</v>
      </c>
      <c r="T118" s="61">
        <v>281</v>
      </c>
      <c r="U118" s="61">
        <v>945</v>
      </c>
      <c r="V118" s="65">
        <f t="shared" ref="V118:V120" si="48">S118-SUM(T118:U118)</f>
        <v>81</v>
      </c>
      <c r="X118" s="66">
        <v>140970.65946186142</v>
      </c>
      <c r="Y118" s="61">
        <v>57105</v>
      </c>
      <c r="Z118" s="61">
        <v>81377</v>
      </c>
      <c r="AA118" s="65">
        <f t="shared" si="44"/>
        <v>2488.6594618614181</v>
      </c>
      <c r="AC118" s="92">
        <v>2536.84791334375</v>
      </c>
      <c r="AD118" s="93">
        <v>3398.4297827812502</v>
      </c>
      <c r="AF118" s="92">
        <v>2583.8769480877149</v>
      </c>
      <c r="AG118" s="93">
        <v>3461.4311442301055</v>
      </c>
    </row>
    <row r="119" spans="2:33" ht="16.5" customHeight="1" x14ac:dyDescent="0.2">
      <c r="B119" s="9">
        <f t="shared" ref="B119:B120" si="49">YEAR(C119)</f>
        <v>2023</v>
      </c>
      <c r="C119" s="43">
        <v>45047</v>
      </c>
      <c r="D119" s="66">
        <v>8890</v>
      </c>
      <c r="E119" s="61">
        <v>1996</v>
      </c>
      <c r="F119" s="61">
        <v>6894</v>
      </c>
      <c r="G119" s="65">
        <f t="shared" si="45"/>
        <v>0</v>
      </c>
      <c r="I119" s="66">
        <v>12892</v>
      </c>
      <c r="J119" s="61">
        <v>3513</v>
      </c>
      <c r="K119" s="61">
        <v>9234</v>
      </c>
      <c r="L119" s="65">
        <f t="shared" si="46"/>
        <v>145</v>
      </c>
      <c r="N119" s="66">
        <v>9806</v>
      </c>
      <c r="O119" s="61">
        <v>1468</v>
      </c>
      <c r="P119" s="61">
        <v>7904</v>
      </c>
      <c r="Q119" s="65">
        <f t="shared" si="47"/>
        <v>434</v>
      </c>
      <c r="S119" s="66">
        <v>1851</v>
      </c>
      <c r="T119" s="61">
        <v>407</v>
      </c>
      <c r="U119" s="61">
        <v>1387</v>
      </c>
      <c r="V119" s="65">
        <f t="shared" si="48"/>
        <v>57</v>
      </c>
      <c r="X119" s="66">
        <v>138853.65946186142</v>
      </c>
      <c r="Y119" s="61">
        <v>55230</v>
      </c>
      <c r="Z119" s="61">
        <v>81226</v>
      </c>
      <c r="AA119" s="65">
        <f t="shared" ref="AA119:AA120" si="50">X119-SUM(Y119:Z119)</f>
        <v>2397.6594618614181</v>
      </c>
      <c r="AC119" s="92">
        <v>2936.7883757500003</v>
      </c>
      <c r="AD119" s="93">
        <v>3495.2350963906251</v>
      </c>
      <c r="AF119" s="92">
        <v>2984.3698391989842</v>
      </c>
      <c r="AG119" s="93">
        <v>3551.8644410031884</v>
      </c>
    </row>
    <row r="120" spans="2:33" ht="16.5" customHeight="1" x14ac:dyDescent="0.2">
      <c r="B120" s="9">
        <f t="shared" si="49"/>
        <v>2023</v>
      </c>
      <c r="C120" s="43">
        <v>45078</v>
      </c>
      <c r="D120" s="66">
        <v>14696</v>
      </c>
      <c r="E120" s="61">
        <v>4618</v>
      </c>
      <c r="F120" s="61">
        <v>10078</v>
      </c>
      <c r="G120" s="65">
        <f t="shared" si="45"/>
        <v>0</v>
      </c>
      <c r="I120" s="66">
        <v>13032</v>
      </c>
      <c r="J120" s="61">
        <v>4307</v>
      </c>
      <c r="K120" s="61">
        <v>8590</v>
      </c>
      <c r="L120" s="65">
        <f t="shared" si="46"/>
        <v>135</v>
      </c>
      <c r="N120" s="66">
        <v>9883</v>
      </c>
      <c r="O120" s="61">
        <v>2522</v>
      </c>
      <c r="P120" s="61">
        <v>7361</v>
      </c>
      <c r="Q120" s="65">
        <f t="shared" si="47"/>
        <v>0</v>
      </c>
      <c r="S120" s="66">
        <v>1409</v>
      </c>
      <c r="T120" s="61">
        <v>382</v>
      </c>
      <c r="U120" s="61">
        <v>987</v>
      </c>
      <c r="V120" s="65">
        <f t="shared" si="48"/>
        <v>40</v>
      </c>
      <c r="X120" s="66">
        <v>142579.65946186142</v>
      </c>
      <c r="Y120" s="61">
        <v>56198</v>
      </c>
      <c r="Z120" s="61">
        <v>83997</v>
      </c>
      <c r="AA120" s="65">
        <f t="shared" si="50"/>
        <v>2384.6594618614181</v>
      </c>
      <c r="AC120" s="92">
        <v>5167.5019362500007</v>
      </c>
      <c r="AD120" s="93">
        <v>4060.7411614374996</v>
      </c>
      <c r="AF120" s="92">
        <v>5255.4277193888902</v>
      </c>
      <c r="AG120" s="93">
        <v>4129.8352519958526</v>
      </c>
    </row>
    <row r="121" spans="2:33" ht="16.5" customHeight="1" x14ac:dyDescent="0.2">
      <c r="B121" s="9">
        <f t="shared" ref="B121:B123" si="51">YEAR(C121)</f>
        <v>2023</v>
      </c>
      <c r="C121" s="43">
        <v>45108</v>
      </c>
      <c r="D121" s="66">
        <v>8808</v>
      </c>
      <c r="E121" s="61">
        <v>2882</v>
      </c>
      <c r="F121" s="61">
        <v>5926</v>
      </c>
      <c r="G121" s="65">
        <f t="shared" ref="G121:G123" si="52">D121-SUM(E121:F121)</f>
        <v>0</v>
      </c>
      <c r="I121" s="66">
        <v>13599</v>
      </c>
      <c r="J121" s="61">
        <v>3874</v>
      </c>
      <c r="K121" s="61">
        <v>9618</v>
      </c>
      <c r="L121" s="65">
        <f t="shared" ref="L121:L123" si="53">I121-SUM(J121:K121)</f>
        <v>107</v>
      </c>
      <c r="N121" s="66">
        <v>7996</v>
      </c>
      <c r="O121" s="61">
        <v>1563</v>
      </c>
      <c r="P121" s="61">
        <v>6433</v>
      </c>
      <c r="Q121" s="65">
        <f t="shared" ref="Q121:Q123" si="54">N121-SUM(O121:P121)</f>
        <v>0</v>
      </c>
      <c r="S121" s="66">
        <v>2021</v>
      </c>
      <c r="T121" s="61">
        <v>377</v>
      </c>
      <c r="U121" s="61">
        <v>1611</v>
      </c>
      <c r="V121" s="65">
        <f t="shared" ref="V121:V123" si="55">S121-SUM(T121:U121)</f>
        <v>33</v>
      </c>
      <c r="X121" s="66">
        <v>138583.65946186142</v>
      </c>
      <c r="Y121" s="61">
        <v>55300</v>
      </c>
      <c r="Z121" s="61">
        <v>81153</v>
      </c>
      <c r="AA121" s="65">
        <f t="shared" ref="AA121:AA123" si="56">X121-SUM(Y121:Z121)</f>
        <v>2130.6594618614181</v>
      </c>
      <c r="AC121" s="92">
        <v>3036.57749296875</v>
      </c>
      <c r="AD121" s="93">
        <v>4106.40357353125</v>
      </c>
      <c r="AF121" s="92">
        <v>3084.5447373252382</v>
      </c>
      <c r="AG121" s="93">
        <v>4171.2703072451177</v>
      </c>
    </row>
    <row r="122" spans="2:33" ht="16.5" customHeight="1" x14ac:dyDescent="0.2">
      <c r="B122" s="9">
        <f t="shared" si="51"/>
        <v>2023</v>
      </c>
      <c r="C122" s="43">
        <v>45139</v>
      </c>
      <c r="D122" s="66">
        <v>9698</v>
      </c>
      <c r="E122" s="61">
        <v>1955</v>
      </c>
      <c r="F122" s="61">
        <v>7743</v>
      </c>
      <c r="G122" s="65">
        <f t="shared" si="52"/>
        <v>0</v>
      </c>
      <c r="I122" s="66">
        <v>16839</v>
      </c>
      <c r="J122" s="61">
        <v>4177</v>
      </c>
      <c r="K122" s="61">
        <v>12458</v>
      </c>
      <c r="L122" s="65">
        <f t="shared" si="53"/>
        <v>204</v>
      </c>
      <c r="N122" s="66">
        <v>10139</v>
      </c>
      <c r="O122" s="61">
        <v>4495</v>
      </c>
      <c r="P122" s="61">
        <v>5644</v>
      </c>
      <c r="Q122" s="65">
        <f t="shared" si="54"/>
        <v>0</v>
      </c>
      <c r="S122" s="66">
        <v>2066</v>
      </c>
      <c r="T122" s="61">
        <v>411</v>
      </c>
      <c r="U122" s="61">
        <v>1611</v>
      </c>
      <c r="V122" s="65">
        <f t="shared" si="55"/>
        <v>44</v>
      </c>
      <c r="X122" s="66">
        <v>136395.65946186142</v>
      </c>
      <c r="Y122" s="61">
        <v>53145</v>
      </c>
      <c r="Z122" s="61">
        <v>80676</v>
      </c>
      <c r="AA122" s="65">
        <f t="shared" si="56"/>
        <v>2574.6594618614181</v>
      </c>
      <c r="AC122" s="92">
        <v>2880.5639318125</v>
      </c>
      <c r="AD122" s="93">
        <v>4938.3684961562512</v>
      </c>
      <c r="AF122" s="92">
        <v>2919.3505677493167</v>
      </c>
      <c r="AG122" s="93">
        <v>5004.8633581056374</v>
      </c>
    </row>
    <row r="123" spans="2:33" ht="16.5" customHeight="1" x14ac:dyDescent="0.2">
      <c r="B123" s="9">
        <f t="shared" si="51"/>
        <v>2023</v>
      </c>
      <c r="C123" s="43">
        <v>45170</v>
      </c>
      <c r="D123" s="66">
        <v>13352</v>
      </c>
      <c r="E123" s="61">
        <v>2995</v>
      </c>
      <c r="F123" s="61">
        <v>10355</v>
      </c>
      <c r="G123" s="65">
        <f t="shared" si="52"/>
        <v>2</v>
      </c>
      <c r="I123" s="66">
        <v>14330</v>
      </c>
      <c r="J123" s="61">
        <v>3846</v>
      </c>
      <c r="K123" s="61">
        <v>10218</v>
      </c>
      <c r="L123" s="65">
        <f t="shared" si="53"/>
        <v>266</v>
      </c>
      <c r="N123" s="66">
        <v>11745</v>
      </c>
      <c r="O123" s="61">
        <v>2765</v>
      </c>
      <c r="P123" s="61">
        <v>8980</v>
      </c>
      <c r="Q123" s="65">
        <f t="shared" si="54"/>
        <v>0</v>
      </c>
      <c r="S123" s="66">
        <v>2224</v>
      </c>
      <c r="T123" s="61">
        <v>383</v>
      </c>
      <c r="U123" s="61">
        <v>1803</v>
      </c>
      <c r="V123" s="65">
        <f t="shared" si="55"/>
        <v>38</v>
      </c>
      <c r="X123" s="66">
        <v>141762.65946186142</v>
      </c>
      <c r="Y123" s="61">
        <v>55247</v>
      </c>
      <c r="Z123" s="61">
        <v>84350</v>
      </c>
      <c r="AA123" s="65">
        <f t="shared" si="56"/>
        <v>2165.6594618614181</v>
      </c>
      <c r="AC123" s="92">
        <v>4273.5851333124992</v>
      </c>
      <c r="AD123" s="93">
        <v>4169.8196094687501</v>
      </c>
      <c r="AF123" s="92">
        <v>4319.9021883293317</v>
      </c>
      <c r="AG123" s="93">
        <v>4215.0048004564323</v>
      </c>
    </row>
    <row r="124" spans="2:33" ht="16.5" customHeight="1" x14ac:dyDescent="0.2">
      <c r="B124" s="9">
        <f t="shared" ref="B124:B125" si="57">YEAR(C124)</f>
        <v>2023</v>
      </c>
      <c r="C124" s="43">
        <v>45200</v>
      </c>
      <c r="D124" s="66">
        <v>7975</v>
      </c>
      <c r="E124" s="61">
        <v>2452</v>
      </c>
      <c r="F124" s="61">
        <v>5523</v>
      </c>
      <c r="G124" s="65">
        <f t="shared" ref="G124:G125" si="58">D124-SUM(E124:F124)</f>
        <v>0</v>
      </c>
      <c r="I124" s="66">
        <v>14134</v>
      </c>
      <c r="J124" s="61">
        <v>3949</v>
      </c>
      <c r="K124" s="61">
        <v>9925</v>
      </c>
      <c r="L124" s="65">
        <f t="shared" ref="L124:L125" si="59">I124-SUM(J124:K124)</f>
        <v>260</v>
      </c>
      <c r="N124" s="66">
        <v>8813</v>
      </c>
      <c r="O124" s="61">
        <v>3702</v>
      </c>
      <c r="P124" s="61">
        <v>5111</v>
      </c>
      <c r="Q124" s="65">
        <f t="shared" ref="Q124:Q125" si="60">N124-SUM(O124:P124)</f>
        <v>0</v>
      </c>
      <c r="S124" s="66">
        <v>2454.9350503919372</v>
      </c>
      <c r="T124" s="61">
        <v>613</v>
      </c>
      <c r="U124" s="61">
        <v>1800.7777777777778</v>
      </c>
      <c r="V124" s="65">
        <f t="shared" ref="V124:V125" si="61">S124-SUM(T124:U124)</f>
        <v>41.15727261415941</v>
      </c>
      <c r="X124" s="66">
        <v>138047.80116885406</v>
      </c>
      <c r="Y124" s="61">
        <v>49616.780150546256</v>
      </c>
      <c r="Z124" s="61">
        <v>85050.373951890957</v>
      </c>
      <c r="AA124" s="65">
        <f t="shared" ref="AA124:AA125" si="62">X124-SUM(Y124:Z124)</f>
        <v>3380.6470664168592</v>
      </c>
      <c r="AC124" s="92">
        <v>3020.9132338593749</v>
      </c>
      <c r="AD124" s="93">
        <v>4261.4311507343746</v>
      </c>
      <c r="AF124" s="92">
        <v>3046.3381014454467</v>
      </c>
      <c r="AG124" s="93">
        <v>4297.2965710053713</v>
      </c>
    </row>
    <row r="125" spans="2:33" ht="16.5" customHeight="1" x14ac:dyDescent="0.2">
      <c r="B125" s="9">
        <f t="shared" si="57"/>
        <v>2023</v>
      </c>
      <c r="C125" s="43">
        <v>45231</v>
      </c>
      <c r="D125" s="66">
        <v>11267</v>
      </c>
      <c r="E125" s="61">
        <v>2360</v>
      </c>
      <c r="F125" s="61">
        <v>8907</v>
      </c>
      <c r="G125" s="65">
        <f t="shared" si="58"/>
        <v>0</v>
      </c>
      <c r="I125" s="66">
        <v>16755</v>
      </c>
      <c r="J125" s="61">
        <v>3803</v>
      </c>
      <c r="K125" s="61">
        <v>12671</v>
      </c>
      <c r="L125" s="65">
        <f t="shared" si="59"/>
        <v>281</v>
      </c>
      <c r="N125" s="66">
        <v>5689</v>
      </c>
      <c r="O125" s="61">
        <v>2557</v>
      </c>
      <c r="P125" s="61">
        <v>3132</v>
      </c>
      <c r="Q125" s="65">
        <f t="shared" si="60"/>
        <v>0</v>
      </c>
      <c r="S125" s="66">
        <v>2175.8600223964168</v>
      </c>
      <c r="T125" s="61">
        <v>576</v>
      </c>
      <c r="U125" s="61">
        <v>1540.1222222222223</v>
      </c>
      <c r="V125" s="65">
        <f t="shared" si="61"/>
        <v>59.73780017419449</v>
      </c>
      <c r="X125" s="66">
        <v>137398.56462704993</v>
      </c>
      <c r="Y125" s="61">
        <v>48069.95887113901</v>
      </c>
      <c r="Z125" s="61">
        <v>85753.052724077337</v>
      </c>
      <c r="AA125" s="65">
        <f t="shared" si="62"/>
        <v>3575.5530318335805</v>
      </c>
      <c r="AC125" s="92">
        <v>3770.1004290624996</v>
      </c>
      <c r="AD125" s="93">
        <v>5019.7256082968743</v>
      </c>
      <c r="AF125" s="92">
        <v>3791.2135064183567</v>
      </c>
      <c r="AG125" s="93">
        <v>5047.8367573411197</v>
      </c>
    </row>
    <row r="126" spans="2:33" x14ac:dyDescent="0.2">
      <c r="B126" s="9">
        <f t="shared" ref="B126" si="63">YEAR(C126)</f>
        <v>2023</v>
      </c>
      <c r="C126" s="43">
        <v>45261</v>
      </c>
      <c r="D126" s="66">
        <v>13572.611352503816</v>
      </c>
      <c r="E126" s="61">
        <v>2285.7744209466264</v>
      </c>
      <c r="F126" s="61">
        <v>11286.836931557189</v>
      </c>
      <c r="G126" s="65">
        <f t="shared" ref="G126" si="64">D126-SUM(E126:F126)</f>
        <v>0</v>
      </c>
      <c r="I126" s="66">
        <v>18185.322094823332</v>
      </c>
      <c r="J126" s="61">
        <v>3275.4332313965342</v>
      </c>
      <c r="K126" s="61">
        <v>14291.059717698154</v>
      </c>
      <c r="L126" s="65">
        <f t="shared" ref="L126" si="65">I126-SUM(J126:K126)</f>
        <v>618.8291457286432</v>
      </c>
      <c r="N126" s="66">
        <v>12103</v>
      </c>
      <c r="O126" s="61">
        <v>3896</v>
      </c>
      <c r="P126" s="61">
        <v>8207</v>
      </c>
      <c r="Q126" s="65">
        <f t="shared" ref="Q126" si="66">N126-SUM(O126:P126)</f>
        <v>0</v>
      </c>
      <c r="S126" s="66">
        <v>1970.5451037794617</v>
      </c>
      <c r="T126" s="61">
        <v>642.6975609756098</v>
      </c>
      <c r="U126" s="61">
        <v>1237.1870880321708</v>
      </c>
      <c r="V126" s="65">
        <f t="shared" ref="V126" si="67">S126-SUM(T126:U126)</f>
        <v>90.660454771681088</v>
      </c>
      <c r="X126" s="66">
        <v>137972.35922204933</v>
      </c>
      <c r="Y126" s="61">
        <v>46665.659978020449</v>
      </c>
      <c r="Z126" s="61">
        <v>87646.541187220428</v>
      </c>
      <c r="AA126" s="65">
        <f t="shared" ref="AA126" si="68">X126-SUM(Y126:Z126)</f>
        <v>3660.158056808461</v>
      </c>
      <c r="AC126" s="92">
        <v>4329.4424655977182</v>
      </c>
      <c r="AD126" s="93">
        <v>5344.9936414482781</v>
      </c>
      <c r="AF126" s="92">
        <v>4329.4424655977182</v>
      </c>
      <c r="AG126" s="93">
        <v>5344.9936414482781</v>
      </c>
    </row>
  </sheetData>
  <mergeCells count="17">
    <mergeCell ref="AF6:AG6"/>
    <mergeCell ref="X6:AA6"/>
    <mergeCell ref="S6:V6"/>
    <mergeCell ref="AC6:AD6"/>
    <mergeCell ref="A4:C4"/>
    <mergeCell ref="A5:C5"/>
    <mergeCell ref="A6:C6"/>
    <mergeCell ref="D4:G4"/>
    <mergeCell ref="I4:L4"/>
    <mergeCell ref="N4:Q4"/>
    <mergeCell ref="X4:AA4"/>
    <mergeCell ref="A1:C3"/>
    <mergeCell ref="G1:K3"/>
    <mergeCell ref="S4:V4"/>
    <mergeCell ref="D6:G6"/>
    <mergeCell ref="I6:L6"/>
    <mergeCell ref="N6:Q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P240"/>
  <sheetViews>
    <sheetView showGridLines="0" showRowColHeaders="0" topLeftCell="B1" workbookViewId="0">
      <pane xSplit="2" ySplit="6" topLeftCell="D7" activePane="bottomRight" state="frozen"/>
      <selection sqref="A1:C3"/>
      <selection pane="topRight" sqref="A1:C3"/>
      <selection pane="bottomLeft" sqref="A1:C3"/>
      <selection pane="bottomRight" activeCell="G35" sqref="G35"/>
    </sheetView>
  </sheetViews>
  <sheetFormatPr defaultColWidth="8.85546875" defaultRowHeight="15" x14ac:dyDescent="0.25"/>
  <cols>
    <col min="1" max="1" width="8.85546875" hidden="1" customWidth="1"/>
    <col min="2" max="2" width="9.140625"/>
    <col min="3" max="3" width="9" customWidth="1"/>
    <col min="4" max="4" width="14.85546875" customWidth="1"/>
    <col min="5" max="5" width="12.7109375" customWidth="1"/>
    <col min="6" max="6" width="12.42578125" customWidth="1"/>
    <col min="7" max="7" width="12.85546875" customWidth="1"/>
    <col min="8" max="8" width="12.28515625" customWidth="1"/>
    <col min="9" max="9" width="14" customWidth="1"/>
    <col min="10" max="10" width="11.28515625" bestFit="1" customWidth="1"/>
    <col min="11" max="11" width="13.42578125" customWidth="1"/>
    <col min="12" max="12" width="13" customWidth="1"/>
    <col min="13" max="14" width="12.42578125" bestFit="1" customWidth="1"/>
    <col min="15" max="15" width="11.28515625" bestFit="1" customWidth="1"/>
    <col min="16" max="16" width="2.85546875" customWidth="1"/>
    <col min="17" max="17" width="13" style="37" customWidth="1"/>
    <col min="18" max="18" width="12.42578125" bestFit="1" customWidth="1"/>
    <col min="19" max="19" width="11.28515625" bestFit="1" customWidth="1"/>
    <col min="20" max="20" width="12.7109375" bestFit="1" customWidth="1"/>
    <col min="21" max="21" width="13.28515625" customWidth="1"/>
    <col min="22" max="22" width="4.85546875" customWidth="1"/>
    <col min="23" max="23" width="6" style="1" bestFit="1" customWidth="1"/>
    <col min="24" max="24" width="14.85546875" customWidth="1"/>
    <col min="25" max="25" width="12.7109375" customWidth="1"/>
    <col min="26" max="26" width="12.42578125" customWidth="1"/>
    <col min="27" max="27" width="12.85546875" customWidth="1"/>
    <col min="28" max="28" width="12.28515625" customWidth="1"/>
    <col min="29" max="29" width="14" customWidth="1"/>
    <col min="30" max="30" width="11.28515625" bestFit="1" customWidth="1"/>
    <col min="31" max="31" width="13.42578125" customWidth="1"/>
    <col min="32" max="32" width="13" customWidth="1"/>
    <col min="33" max="34" width="12.42578125" bestFit="1" customWidth="1"/>
    <col min="35" max="35" width="11.28515625" bestFit="1" customWidth="1"/>
    <col min="36" max="36" width="2.42578125" customWidth="1"/>
    <col min="37" max="37" width="5.42578125" style="1" bestFit="1" customWidth="1"/>
    <col min="38" max="42" width="15.85546875" bestFit="1" customWidth="1"/>
  </cols>
  <sheetData>
    <row r="1" spans="1:42" s="2" customFormat="1" ht="59.1" customHeight="1" x14ac:dyDescent="0.65">
      <c r="A1" s="130" t="s">
        <v>0</v>
      </c>
      <c r="B1" s="130"/>
      <c r="C1" s="130"/>
      <c r="F1" s="11"/>
      <c r="G1" s="5"/>
      <c r="H1" s="5"/>
      <c r="I1" s="102" t="s">
        <v>10</v>
      </c>
      <c r="J1" s="102"/>
      <c r="K1" s="102"/>
      <c r="L1" s="102"/>
      <c r="M1" s="102"/>
      <c r="N1" s="102"/>
      <c r="O1" s="102"/>
      <c r="Q1" s="34"/>
      <c r="X1" s="11"/>
      <c r="Y1" s="5"/>
      <c r="Z1" s="5"/>
      <c r="AA1" s="5"/>
      <c r="AB1" s="5"/>
      <c r="AE1" s="13"/>
    </row>
    <row r="2" spans="1:42" s="3" customFormat="1" ht="45" customHeight="1" thickBot="1" x14ac:dyDescent="0.3">
      <c r="A2" s="130"/>
      <c r="B2" s="130"/>
      <c r="C2" s="130"/>
      <c r="I2" s="102"/>
      <c r="J2" s="102"/>
      <c r="K2" s="102"/>
      <c r="L2" s="102"/>
      <c r="M2" s="102"/>
      <c r="N2" s="102"/>
      <c r="O2" s="102"/>
      <c r="Q2" s="35"/>
      <c r="X2" s="102"/>
      <c r="Y2" s="102"/>
      <c r="Z2" s="102"/>
      <c r="AA2" s="102"/>
      <c r="AB2" s="102"/>
      <c r="AC2" s="102"/>
      <c r="AD2" s="102"/>
      <c r="AE2" s="15"/>
    </row>
    <row r="3" spans="1:42" s="21" customFormat="1" ht="27.75" customHeight="1" thickBot="1" x14ac:dyDescent="0.3">
      <c r="A3" s="19"/>
      <c r="B3" s="20"/>
      <c r="C3" s="20"/>
      <c r="D3" s="124" t="s">
        <v>11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Q3" s="128" t="s">
        <v>36</v>
      </c>
      <c r="R3" s="125" t="s">
        <v>35</v>
      </c>
      <c r="S3" s="126"/>
      <c r="T3" s="126"/>
      <c r="U3" s="127"/>
      <c r="W3" s="136" t="s">
        <v>15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K3" s="132" t="s">
        <v>13</v>
      </c>
      <c r="AL3" s="128" t="str">
        <f>Q3</f>
        <v>Nota Geral</v>
      </c>
      <c r="AM3" s="131" t="s">
        <v>16</v>
      </c>
      <c r="AN3" s="131"/>
      <c r="AO3" s="131"/>
      <c r="AP3" s="131"/>
    </row>
    <row r="4" spans="1:42" s="22" customFormat="1" ht="66" customHeight="1" thickBot="1" x14ac:dyDescent="0.3">
      <c r="A4" s="140" t="s">
        <v>9</v>
      </c>
      <c r="B4" s="140"/>
      <c r="C4" s="140"/>
      <c r="D4" s="120" t="s">
        <v>4</v>
      </c>
      <c r="E4" s="120"/>
      <c r="F4" s="120"/>
      <c r="G4" s="121" t="s">
        <v>5</v>
      </c>
      <c r="H4" s="121"/>
      <c r="I4" s="121"/>
      <c r="J4" s="122" t="s">
        <v>12</v>
      </c>
      <c r="K4" s="122"/>
      <c r="L4" s="122"/>
      <c r="M4" s="123" t="s">
        <v>6</v>
      </c>
      <c r="N4" s="123"/>
      <c r="O4" s="123"/>
      <c r="Q4" s="128"/>
      <c r="R4" s="112" t="s">
        <v>4</v>
      </c>
      <c r="S4" s="114" t="s">
        <v>5</v>
      </c>
      <c r="T4" s="116" t="s">
        <v>14</v>
      </c>
      <c r="U4" s="118" t="s">
        <v>6</v>
      </c>
      <c r="W4" s="137" t="s">
        <v>13</v>
      </c>
      <c r="X4" s="120" t="str">
        <f t="shared" ref="X4:AG4" si="0">D4</f>
        <v>Ambiente Macro</v>
      </c>
      <c r="Y4" s="120"/>
      <c r="Z4" s="120"/>
      <c r="AA4" s="121" t="str">
        <f t="shared" si="0"/>
        <v>Crédito Imobiliário</v>
      </c>
      <c r="AB4" s="121"/>
      <c r="AC4" s="121"/>
      <c r="AD4" s="122" t="str">
        <f t="shared" si="0"/>
        <v>Demanda</v>
      </c>
      <c r="AE4" s="122"/>
      <c r="AF4" s="122"/>
      <c r="AG4" s="123" t="str">
        <f t="shared" si="0"/>
        <v>Ambiente do Setor</v>
      </c>
      <c r="AH4" s="123"/>
      <c r="AI4" s="123"/>
      <c r="AK4" s="132"/>
      <c r="AL4" s="128"/>
      <c r="AM4" s="112" t="str">
        <f t="shared" ref="AM4:AP6" si="1">R4</f>
        <v>Ambiente Macro</v>
      </c>
      <c r="AN4" s="114" t="str">
        <f t="shared" si="1"/>
        <v>Crédito Imobiliário</v>
      </c>
      <c r="AO4" s="116" t="s">
        <v>12</v>
      </c>
      <c r="AP4" s="118" t="str">
        <f t="shared" si="1"/>
        <v>Ambiente do Setor</v>
      </c>
    </row>
    <row r="5" spans="1:42" s="22" customFormat="1" ht="41.25" customHeight="1" thickBot="1" x14ac:dyDescent="0.3">
      <c r="A5" s="134" t="s">
        <v>2</v>
      </c>
      <c r="B5" s="134"/>
      <c r="C5" s="134"/>
      <c r="D5" s="23" t="s">
        <v>18</v>
      </c>
      <c r="E5" s="23" t="s">
        <v>19</v>
      </c>
      <c r="F5" s="23" t="s">
        <v>20</v>
      </c>
      <c r="G5" s="23" t="s">
        <v>21</v>
      </c>
      <c r="H5" s="23" t="s">
        <v>7</v>
      </c>
      <c r="I5" s="23" t="s">
        <v>22</v>
      </c>
      <c r="J5" s="23" t="s">
        <v>23</v>
      </c>
      <c r="K5" s="23" t="s">
        <v>8</v>
      </c>
      <c r="L5" s="23" t="s">
        <v>24</v>
      </c>
      <c r="M5" s="23" t="s">
        <v>25</v>
      </c>
      <c r="N5" s="23" t="s">
        <v>3</v>
      </c>
      <c r="O5" s="23" t="s">
        <v>26</v>
      </c>
      <c r="Q5" s="128"/>
      <c r="R5" s="112"/>
      <c r="S5" s="114"/>
      <c r="T5" s="116"/>
      <c r="U5" s="118"/>
      <c r="W5" s="138"/>
      <c r="X5" s="25" t="str">
        <f t="shared" ref="X5:AI6" si="2">D5</f>
        <v>Confiança</v>
      </c>
      <c r="Y5" s="25" t="str">
        <f t="shared" si="2"/>
        <v>Atividade</v>
      </c>
      <c r="Z5" s="25" t="str">
        <f t="shared" si="2"/>
        <v>Juros</v>
      </c>
      <c r="AA5" s="27" t="str">
        <f t="shared" si="2"/>
        <v>Condições de financiamento</v>
      </c>
      <c r="AB5" s="27" t="str">
        <f t="shared" si="2"/>
        <v>Concessões reais</v>
      </c>
      <c r="AC5" s="27" t="str">
        <f t="shared" si="2"/>
        <v>Atratividade do Financiamento Imobiliário</v>
      </c>
      <c r="AD5" s="29" t="str">
        <f t="shared" si="2"/>
        <v>Emprego</v>
      </c>
      <c r="AE5" s="29" t="str">
        <f t="shared" si="2"/>
        <v>Massa salarial</v>
      </c>
      <c r="AF5" s="29" t="str">
        <f t="shared" si="2"/>
        <v>Atratividade do Investimento Imobiliário</v>
      </c>
      <c r="AG5" s="31" t="str">
        <f t="shared" si="2"/>
        <v>Insumos</v>
      </c>
      <c r="AH5" s="31" t="str">
        <f t="shared" si="2"/>
        <v>Lançamentos</v>
      </c>
      <c r="AI5" s="31" t="str">
        <f t="shared" si="2"/>
        <v>Preço dos imóveis</v>
      </c>
      <c r="AK5" s="132"/>
      <c r="AL5" s="128"/>
      <c r="AM5" s="112">
        <f t="shared" si="1"/>
        <v>0</v>
      </c>
      <c r="AN5" s="114">
        <f t="shared" si="1"/>
        <v>0</v>
      </c>
      <c r="AO5" s="116">
        <f t="shared" si="1"/>
        <v>0</v>
      </c>
      <c r="AP5" s="118">
        <f t="shared" si="1"/>
        <v>0</v>
      </c>
    </row>
    <row r="6" spans="1:42" s="22" customFormat="1" ht="28.5" customHeight="1" x14ac:dyDescent="0.25">
      <c r="A6" s="135" t="s">
        <v>1</v>
      </c>
      <c r="B6" s="135"/>
      <c r="C6" s="135"/>
      <c r="D6" s="24" t="s">
        <v>17</v>
      </c>
      <c r="E6" s="33" t="s">
        <v>27</v>
      </c>
      <c r="F6" s="33" t="s">
        <v>28</v>
      </c>
      <c r="G6" s="33" t="s">
        <v>27</v>
      </c>
      <c r="H6" s="33" t="s">
        <v>29</v>
      </c>
      <c r="I6" s="33" t="s">
        <v>27</v>
      </c>
      <c r="J6" s="33" t="s">
        <v>30</v>
      </c>
      <c r="K6" s="33" t="s">
        <v>30</v>
      </c>
      <c r="L6" s="33" t="s">
        <v>31</v>
      </c>
      <c r="M6" s="33" t="s">
        <v>32</v>
      </c>
      <c r="N6" s="33" t="s">
        <v>33</v>
      </c>
      <c r="O6" s="33" t="s">
        <v>34</v>
      </c>
      <c r="Q6" s="129"/>
      <c r="R6" s="113"/>
      <c r="S6" s="115"/>
      <c r="T6" s="117"/>
      <c r="U6" s="119"/>
      <c r="W6" s="139"/>
      <c r="X6" s="26" t="str">
        <f t="shared" si="2"/>
        <v>FGV</v>
      </c>
      <c r="Y6" s="26" t="str">
        <f t="shared" si="2"/>
        <v>Bacen</v>
      </c>
      <c r="Z6" s="26" t="str">
        <f t="shared" si="2"/>
        <v>BM&amp;F, Bacen</v>
      </c>
      <c r="AA6" s="28" t="str">
        <f t="shared" si="2"/>
        <v>Bacen</v>
      </c>
      <c r="AB6" s="28" t="str">
        <f t="shared" si="2"/>
        <v>Bacen, IBGE</v>
      </c>
      <c r="AC6" s="28" t="str">
        <f t="shared" si="2"/>
        <v>Bacen</v>
      </c>
      <c r="AD6" s="30" t="str">
        <f t="shared" si="2"/>
        <v>IBGE</v>
      </c>
      <c r="AE6" s="30" t="str">
        <f t="shared" si="2"/>
        <v>IBGE</v>
      </c>
      <c r="AF6" s="30" t="str">
        <f t="shared" si="2"/>
        <v>FipeZAP, BM&amp;F, Bacen</v>
      </c>
      <c r="AG6" s="32" t="str">
        <f t="shared" si="2"/>
        <v>CAGED, IBGE, FGV</v>
      </c>
      <c r="AH6" s="32" t="str">
        <f t="shared" si="2"/>
        <v>Abrainc-Fipe, CBIC</v>
      </c>
      <c r="AI6" s="32" t="str">
        <f t="shared" si="2"/>
        <v>FipeZAP</v>
      </c>
      <c r="AK6" s="133"/>
      <c r="AL6" s="129"/>
      <c r="AM6" s="113">
        <f t="shared" si="1"/>
        <v>0</v>
      </c>
      <c r="AN6" s="115">
        <f t="shared" si="1"/>
        <v>0</v>
      </c>
      <c r="AO6" s="117">
        <f t="shared" si="1"/>
        <v>0</v>
      </c>
      <c r="AP6" s="119">
        <f t="shared" si="1"/>
        <v>0</v>
      </c>
    </row>
    <row r="7" spans="1:42" s="4" customFormat="1" ht="15.75" x14ac:dyDescent="0.25">
      <c r="A7" s="18">
        <v>13</v>
      </c>
      <c r="B7" s="9">
        <f t="shared" ref="B7:B60" si="3">YEAR(C7)</f>
        <v>2004</v>
      </c>
      <c r="C7" s="10">
        <v>37987</v>
      </c>
      <c r="D7" s="14">
        <v>7.1714379433906794</v>
      </c>
      <c r="E7" s="14">
        <v>5.7950991628825523</v>
      </c>
      <c r="F7" s="14">
        <v>8.0286425496907174</v>
      </c>
      <c r="G7" s="14">
        <v>8.4262973115251665</v>
      </c>
      <c r="H7" s="14">
        <v>1.4773644512514197</v>
      </c>
      <c r="I7" s="14">
        <v>8.0528264427465803</v>
      </c>
      <c r="J7" s="14">
        <v>5.9088677876862103</v>
      </c>
      <c r="K7" s="14">
        <v>7.3168733578668279</v>
      </c>
      <c r="L7" s="14">
        <v>3.0520567973160952</v>
      </c>
      <c r="M7" s="14">
        <v>4.8679632658964467</v>
      </c>
      <c r="N7" s="14">
        <v>0.67069368736257773</v>
      </c>
      <c r="O7" s="14">
        <v>6.1011053934876553</v>
      </c>
      <c r="P7" s="16"/>
      <c r="Q7" s="36">
        <v>5.5724356792585779</v>
      </c>
      <c r="R7" s="12">
        <v>6.9983932186546509</v>
      </c>
      <c r="S7" s="12">
        <v>5.9854960685077216</v>
      </c>
      <c r="T7" s="12">
        <v>5.4259326476230436</v>
      </c>
      <c r="U7" s="12">
        <v>3.879920782248893</v>
      </c>
      <c r="W7" s="8">
        <v>2004</v>
      </c>
      <c r="X7" s="38">
        <v>8.3746583334319382</v>
      </c>
      <c r="Y7" s="38">
        <v>6.6336032379721557</v>
      </c>
      <c r="Z7" s="38">
        <v>6.2507739218461511</v>
      </c>
      <c r="AA7" s="38">
        <v>7.0115900214630829</v>
      </c>
      <c r="AB7" s="38">
        <v>1.6401116813232923</v>
      </c>
      <c r="AC7" s="38">
        <v>9.281709670158989</v>
      </c>
      <c r="AD7" s="38">
        <v>6.321942838748992</v>
      </c>
      <c r="AE7" s="38">
        <v>5.9495537341845655</v>
      </c>
      <c r="AF7" s="38">
        <v>2.2789835001303036</v>
      </c>
      <c r="AG7" s="38">
        <v>5.8196142161645952</v>
      </c>
      <c r="AH7" s="38">
        <v>0.49688567463972505</v>
      </c>
      <c r="AI7" s="38">
        <v>4.2517868597774084</v>
      </c>
      <c r="AK7" s="8">
        <v>2004</v>
      </c>
      <c r="AL7" s="39">
        <v>5.3592678074867663</v>
      </c>
      <c r="AM7" s="38">
        <v>7.0863451644167483</v>
      </c>
      <c r="AN7" s="38">
        <v>5.9778037909817892</v>
      </c>
      <c r="AO7" s="38">
        <v>4.8501600243546195</v>
      </c>
      <c r="AP7" s="38">
        <v>3.5227622501939102</v>
      </c>
    </row>
    <row r="8" spans="1:42" s="4" customFormat="1" ht="15.75" x14ac:dyDescent="0.25">
      <c r="A8" s="17">
        <v>14</v>
      </c>
      <c r="B8" s="6">
        <f t="shared" si="3"/>
        <v>2004</v>
      </c>
      <c r="C8" s="7">
        <v>38018</v>
      </c>
      <c r="D8" s="14">
        <v>7.5619699082825829</v>
      </c>
      <c r="E8" s="14">
        <v>6.0983874726083966</v>
      </c>
      <c r="F8" s="14">
        <v>7.9533438520326101</v>
      </c>
      <c r="G8" s="14">
        <v>8.457973350901538</v>
      </c>
      <c r="H8" s="14">
        <v>1.3446873243552251</v>
      </c>
      <c r="I8" s="14">
        <v>8.1428026399449447</v>
      </c>
      <c r="J8" s="14">
        <v>5.8639054677184976</v>
      </c>
      <c r="K8" s="14">
        <v>7.2736108550850629</v>
      </c>
      <c r="L8" s="14">
        <v>2.7430832846570832</v>
      </c>
      <c r="M8" s="14">
        <v>4.7907655408812468</v>
      </c>
      <c r="N8" s="14">
        <v>0.62639195098818856</v>
      </c>
      <c r="O8" s="14">
        <v>5.8662566349442189</v>
      </c>
      <c r="P8" s="16"/>
      <c r="Q8" s="36">
        <v>5.560264856866632</v>
      </c>
      <c r="R8" s="12">
        <v>7.2045670776411965</v>
      </c>
      <c r="S8" s="12">
        <v>5.9818211050672359</v>
      </c>
      <c r="T8" s="12">
        <v>5.2935332024868806</v>
      </c>
      <c r="U8" s="12">
        <v>3.761138042271218</v>
      </c>
      <c r="W8" s="6">
        <v>2005</v>
      </c>
      <c r="X8" s="14">
        <v>5.9310840893974008</v>
      </c>
      <c r="Y8" s="14">
        <v>5.6287758781007655</v>
      </c>
      <c r="Z8" s="14">
        <v>2.5311692512741946</v>
      </c>
      <c r="AA8" s="14">
        <v>2.4809262365642311</v>
      </c>
      <c r="AB8" s="14">
        <v>3.007213533968899</v>
      </c>
      <c r="AC8" s="14">
        <v>9.2769329000349234</v>
      </c>
      <c r="AD8" s="14">
        <v>6.7820234169819047</v>
      </c>
      <c r="AE8" s="14">
        <v>3.4399348056457186</v>
      </c>
      <c r="AF8" s="14">
        <v>0.81431800852451686</v>
      </c>
      <c r="AG8" s="14">
        <v>6.3440398517943244</v>
      </c>
      <c r="AH8" s="14">
        <v>0.77938169329869955</v>
      </c>
      <c r="AI8" s="14">
        <v>2.8145503911923258</v>
      </c>
      <c r="AK8" s="6">
        <v>2005</v>
      </c>
      <c r="AL8" s="40">
        <v>4.1525291713981591</v>
      </c>
      <c r="AM8" s="14">
        <v>4.6970097395907864</v>
      </c>
      <c r="AN8" s="14">
        <v>4.9216908901893506</v>
      </c>
      <c r="AO8" s="14">
        <v>3.6787587437173808</v>
      </c>
      <c r="AP8" s="14">
        <v>3.3126573120951175</v>
      </c>
    </row>
    <row r="9" spans="1:42" s="4" customFormat="1" ht="15.75" x14ac:dyDescent="0.25">
      <c r="A9" s="18">
        <v>15</v>
      </c>
      <c r="B9" s="9">
        <f t="shared" si="3"/>
        <v>2004</v>
      </c>
      <c r="C9" s="10">
        <v>38047</v>
      </c>
      <c r="D9" s="14">
        <v>7.8377647705981541</v>
      </c>
      <c r="E9" s="14">
        <v>6.3753968386657336</v>
      </c>
      <c r="F9" s="14">
        <v>7.6551197225183376</v>
      </c>
      <c r="G9" s="14">
        <v>8.3463270578828368</v>
      </c>
      <c r="H9" s="14">
        <v>1.8397909458770414</v>
      </c>
      <c r="I9" s="14">
        <v>8.3690092281350541</v>
      </c>
      <c r="J9" s="14">
        <v>5.8811562167664349</v>
      </c>
      <c r="K9" s="14">
        <v>7.1269510456388252</v>
      </c>
      <c r="L9" s="14">
        <v>2.4234372460540032</v>
      </c>
      <c r="M9" s="14">
        <v>4.8355755128096911</v>
      </c>
      <c r="N9" s="14">
        <v>0.54701512515098893</v>
      </c>
      <c r="O9" s="14">
        <v>5.6157392254857239</v>
      </c>
      <c r="P9" s="16"/>
      <c r="Q9" s="36">
        <v>5.5711069112985685</v>
      </c>
      <c r="R9" s="12">
        <v>7.289427110594076</v>
      </c>
      <c r="S9" s="12">
        <v>6.1850424106316444</v>
      </c>
      <c r="T9" s="12">
        <v>5.1438481694864215</v>
      </c>
      <c r="U9" s="12">
        <v>3.6661099544821347</v>
      </c>
      <c r="W9" s="9">
        <v>2006</v>
      </c>
      <c r="X9" s="14">
        <v>5.5947888084204545</v>
      </c>
      <c r="Y9" s="14">
        <v>5.5690442221906489</v>
      </c>
      <c r="Z9" s="14">
        <v>4.4119074925978818</v>
      </c>
      <c r="AA9" s="14">
        <v>3.0291455568534662</v>
      </c>
      <c r="AB9" s="14">
        <v>4.6716715857551385</v>
      </c>
      <c r="AC9" s="14">
        <v>7.1188438241867624</v>
      </c>
      <c r="AD9" s="14">
        <v>7.0564123495384221</v>
      </c>
      <c r="AE9" s="14">
        <v>2.5027435892584311</v>
      </c>
      <c r="AF9" s="14">
        <v>3.2766160906659665</v>
      </c>
      <c r="AG9" s="14">
        <v>6.8469803667875277</v>
      </c>
      <c r="AH9" s="14">
        <v>0.54642735381518703</v>
      </c>
      <c r="AI9" s="14">
        <v>3.4636212285743295</v>
      </c>
      <c r="AK9" s="9">
        <v>2006</v>
      </c>
      <c r="AL9" s="40">
        <v>4.5073502057203507</v>
      </c>
      <c r="AM9" s="14">
        <v>5.1919135077363281</v>
      </c>
      <c r="AN9" s="14">
        <v>4.9398869889317885</v>
      </c>
      <c r="AO9" s="14">
        <v>4.2785906764876067</v>
      </c>
      <c r="AP9" s="14">
        <v>3.6190096497256818</v>
      </c>
    </row>
    <row r="10" spans="1:42" s="4" customFormat="1" ht="15.75" x14ac:dyDescent="0.25">
      <c r="A10" s="17">
        <v>16</v>
      </c>
      <c r="B10" s="6">
        <f t="shared" si="3"/>
        <v>2004</v>
      </c>
      <c r="C10" s="7">
        <v>38078</v>
      </c>
      <c r="D10" s="14">
        <v>8.0577269685061541</v>
      </c>
      <c r="E10" s="14">
        <v>6.5864137701920313</v>
      </c>
      <c r="F10" s="14">
        <v>7.2039110845274799</v>
      </c>
      <c r="G10" s="14">
        <v>8.1214756652434819</v>
      </c>
      <c r="H10" s="14">
        <v>2.3299261531056135</v>
      </c>
      <c r="I10" s="14">
        <v>8.7272295252795153</v>
      </c>
      <c r="J10" s="14">
        <v>5.9690952919431339</v>
      </c>
      <c r="K10" s="14">
        <v>6.8511265607885461</v>
      </c>
      <c r="L10" s="14">
        <v>2.1165544949003152</v>
      </c>
      <c r="M10" s="14">
        <v>5.0461880080905575</v>
      </c>
      <c r="N10" s="14">
        <v>0.438525031532847</v>
      </c>
      <c r="O10" s="14">
        <v>5.3410753624824778</v>
      </c>
      <c r="P10" s="16"/>
      <c r="Q10" s="36">
        <v>5.5657706597160121</v>
      </c>
      <c r="R10" s="12">
        <v>7.2826839410752227</v>
      </c>
      <c r="S10" s="12">
        <v>6.3928771145428698</v>
      </c>
      <c r="T10" s="12">
        <v>4.9789254492106654</v>
      </c>
      <c r="U10" s="12">
        <v>3.6085961340352939</v>
      </c>
      <c r="W10" s="6">
        <v>2007</v>
      </c>
      <c r="X10" s="14">
        <v>7.6950993116125543</v>
      </c>
      <c r="Y10" s="14">
        <v>7.0341798361140464</v>
      </c>
      <c r="Z10" s="14">
        <v>5.9103060756449963</v>
      </c>
      <c r="AA10" s="14">
        <v>5.6571177501377585</v>
      </c>
      <c r="AB10" s="14">
        <v>3.3037592752749467</v>
      </c>
      <c r="AC10" s="14">
        <v>5.3667348695685</v>
      </c>
      <c r="AD10" s="14">
        <v>7.4310608858784013</v>
      </c>
      <c r="AE10" s="14">
        <v>2.7666461041771853</v>
      </c>
      <c r="AF10" s="14">
        <v>5.2624399300951366</v>
      </c>
      <c r="AG10" s="14">
        <v>5.7888182729788698</v>
      </c>
      <c r="AH10" s="14">
        <v>1.9545787779138788</v>
      </c>
      <c r="AI10" s="14">
        <v>0.91824613822205936</v>
      </c>
      <c r="AK10" s="6">
        <v>2007</v>
      </c>
      <c r="AL10" s="40">
        <v>4.9240822689681947</v>
      </c>
      <c r="AM10" s="14">
        <v>6.8798617411238645</v>
      </c>
      <c r="AN10" s="14">
        <v>4.7758706316604025</v>
      </c>
      <c r="AO10" s="14">
        <v>5.1533823067169084</v>
      </c>
      <c r="AP10" s="14">
        <v>2.8872143963716028</v>
      </c>
    </row>
    <row r="11" spans="1:42" s="4" customFormat="1" ht="15.75" x14ac:dyDescent="0.25">
      <c r="A11" s="18">
        <v>17</v>
      </c>
      <c r="B11" s="9">
        <f t="shared" si="3"/>
        <v>2004</v>
      </c>
      <c r="C11" s="10">
        <v>38108</v>
      </c>
      <c r="D11" s="14">
        <v>8.2754574803212062</v>
      </c>
      <c r="E11" s="14">
        <v>6.7325296730525057</v>
      </c>
      <c r="F11" s="14">
        <v>6.6962331671943947</v>
      </c>
      <c r="G11" s="14">
        <v>7.8061095443451078</v>
      </c>
      <c r="H11" s="14">
        <v>2.4894110305653374</v>
      </c>
      <c r="I11" s="14">
        <v>9.1400636327454414</v>
      </c>
      <c r="J11" s="14">
        <v>6.1102154636569983</v>
      </c>
      <c r="K11" s="14">
        <v>6.467374791100462</v>
      </c>
      <c r="L11" s="14">
        <v>1.8735761706423062</v>
      </c>
      <c r="M11" s="14">
        <v>5.4274358471668149</v>
      </c>
      <c r="N11" s="14">
        <v>0.34172679551483337</v>
      </c>
      <c r="O11" s="14">
        <v>5.0261496420300942</v>
      </c>
      <c r="P11" s="16"/>
      <c r="Q11" s="36">
        <v>5.5321902698612915</v>
      </c>
      <c r="R11" s="12">
        <v>7.2347401068560346</v>
      </c>
      <c r="S11" s="12">
        <v>6.4785280692186289</v>
      </c>
      <c r="T11" s="12">
        <v>4.8170554751332553</v>
      </c>
      <c r="U11" s="12">
        <v>3.5984374282372471</v>
      </c>
      <c r="W11" s="9">
        <v>2008</v>
      </c>
      <c r="X11" s="14">
        <v>7.1536209146913974</v>
      </c>
      <c r="Y11" s="14">
        <v>6.9854371901671142</v>
      </c>
      <c r="Z11" s="14">
        <v>3.6683980411044121</v>
      </c>
      <c r="AA11" s="14">
        <v>6.2343083106348134</v>
      </c>
      <c r="AB11" s="14">
        <v>6.337450671896371</v>
      </c>
      <c r="AC11" s="14">
        <v>7.1698217381406932</v>
      </c>
      <c r="AD11" s="14">
        <v>8.6306874153692306</v>
      </c>
      <c r="AE11" s="14">
        <v>3.2705537608771933</v>
      </c>
      <c r="AF11" s="14">
        <v>4.5220762076813195</v>
      </c>
      <c r="AG11" s="14">
        <v>4.712847641761158</v>
      </c>
      <c r="AH11" s="14">
        <v>2.9791280449956616</v>
      </c>
      <c r="AI11" s="14">
        <v>0.24116910437525219</v>
      </c>
      <c r="AK11" s="9">
        <v>2008</v>
      </c>
      <c r="AL11" s="40">
        <v>5.1587915868078849</v>
      </c>
      <c r="AM11" s="14">
        <v>5.9358187153209743</v>
      </c>
      <c r="AN11" s="14">
        <v>6.5805269068906256</v>
      </c>
      <c r="AO11" s="14">
        <v>5.4744391279759155</v>
      </c>
      <c r="AP11" s="14">
        <v>2.6443815970440245</v>
      </c>
    </row>
    <row r="12" spans="1:42" s="4" customFormat="1" ht="15.75" x14ac:dyDescent="0.25">
      <c r="A12" s="17">
        <v>18</v>
      </c>
      <c r="B12" s="6">
        <f t="shared" si="3"/>
        <v>2004</v>
      </c>
      <c r="C12" s="7">
        <v>38139</v>
      </c>
      <c r="D12" s="14">
        <v>8.5074521160228063</v>
      </c>
      <c r="E12" s="14">
        <v>6.8442381943213446</v>
      </c>
      <c r="F12" s="14">
        <v>6.283762222289293</v>
      </c>
      <c r="G12" s="14">
        <v>7.4594552764273727</v>
      </c>
      <c r="H12" s="14">
        <v>2.4019935999262749</v>
      </c>
      <c r="I12" s="14">
        <v>9.4763629443091144</v>
      </c>
      <c r="J12" s="14">
        <v>6.2717981952250508</v>
      </c>
      <c r="K12" s="14">
        <v>6.049995515876053</v>
      </c>
      <c r="L12" s="14">
        <v>1.797998995463721</v>
      </c>
      <c r="M12" s="14">
        <v>5.8770826291035236</v>
      </c>
      <c r="N12" s="14">
        <v>0.3041331110890903</v>
      </c>
      <c r="O12" s="14">
        <v>4.6542473145882663</v>
      </c>
      <c r="P12" s="16"/>
      <c r="Q12" s="36">
        <v>5.4940433428868269</v>
      </c>
      <c r="R12" s="12">
        <v>7.2118175108778146</v>
      </c>
      <c r="S12" s="12">
        <v>6.4459372735542546</v>
      </c>
      <c r="T12" s="12">
        <v>4.7065975688549422</v>
      </c>
      <c r="U12" s="12">
        <v>3.6118210182602937</v>
      </c>
      <c r="W12" s="6">
        <v>2009</v>
      </c>
      <c r="X12" s="14">
        <v>5.1443928706711866</v>
      </c>
      <c r="Y12" s="14">
        <v>3.4695443354254039</v>
      </c>
      <c r="Z12" s="14">
        <v>6.0383630247291746</v>
      </c>
      <c r="AA12" s="14">
        <v>7.1454472841330974</v>
      </c>
      <c r="AB12" s="14">
        <v>6.7834016513660842</v>
      </c>
      <c r="AC12" s="14">
        <v>4.7707685295723525</v>
      </c>
      <c r="AD12" s="14">
        <v>8.0459073330896871</v>
      </c>
      <c r="AE12" s="14">
        <v>1.2879646552293673</v>
      </c>
      <c r="AF12" s="14">
        <v>6.6743382582894037</v>
      </c>
      <c r="AG12" s="14">
        <v>6.0397593133538514</v>
      </c>
      <c r="AH12" s="14">
        <v>2.041294686751582</v>
      </c>
      <c r="AI12" s="14">
        <v>0.45133988456724827</v>
      </c>
      <c r="AK12" s="6">
        <v>2009</v>
      </c>
      <c r="AL12" s="40">
        <v>4.8243768189315377</v>
      </c>
      <c r="AM12" s="14">
        <v>4.8841000769419223</v>
      </c>
      <c r="AN12" s="14">
        <v>6.2332058216905111</v>
      </c>
      <c r="AO12" s="14">
        <v>5.33607008220282</v>
      </c>
      <c r="AP12" s="14">
        <v>2.8441312948908943</v>
      </c>
    </row>
    <row r="13" spans="1:42" s="4" customFormat="1" ht="15.75" x14ac:dyDescent="0.25">
      <c r="A13" s="18">
        <v>19</v>
      </c>
      <c r="B13" s="9">
        <f t="shared" si="3"/>
        <v>2004</v>
      </c>
      <c r="C13" s="10">
        <v>38169</v>
      </c>
      <c r="D13" s="14">
        <v>8.7330099801508769</v>
      </c>
      <c r="E13" s="14">
        <v>6.9224977342816993</v>
      </c>
      <c r="F13" s="14">
        <v>5.9744028287575555</v>
      </c>
      <c r="G13" s="14">
        <v>7.1055765642092155</v>
      </c>
      <c r="H13" s="14">
        <v>2.1128833579541255</v>
      </c>
      <c r="I13" s="14">
        <v>9.7051679644891227</v>
      </c>
      <c r="J13" s="14">
        <v>6.4234309187950771</v>
      </c>
      <c r="K13" s="14">
        <v>5.6520842713163866</v>
      </c>
      <c r="L13" s="14">
        <v>1.8833441608118866</v>
      </c>
      <c r="M13" s="14">
        <v>6.2959055382151394</v>
      </c>
      <c r="N13" s="14">
        <v>0.33445313120905656</v>
      </c>
      <c r="O13" s="14">
        <v>4.2167725021851981</v>
      </c>
      <c r="P13" s="16"/>
      <c r="Q13" s="36">
        <v>5.4466274126979455</v>
      </c>
      <c r="R13" s="12">
        <v>7.2099701810633769</v>
      </c>
      <c r="S13" s="12">
        <v>6.3078759622174871</v>
      </c>
      <c r="T13" s="12">
        <v>4.6529531169744507</v>
      </c>
      <c r="U13" s="12">
        <v>3.6157103905364649</v>
      </c>
      <c r="W13" s="9">
        <v>2010</v>
      </c>
      <c r="X13" s="14">
        <v>9.3848637139452133</v>
      </c>
      <c r="Y13" s="14">
        <v>7.4118055109328251</v>
      </c>
      <c r="Z13" s="14">
        <v>4.394359660409382</v>
      </c>
      <c r="AA13" s="14">
        <v>6.8568515528815688</v>
      </c>
      <c r="AB13" s="14">
        <v>8.9622718304703515</v>
      </c>
      <c r="AC13" s="14">
        <v>5.9831654108165111</v>
      </c>
      <c r="AD13" s="14">
        <v>9.7672013722585209</v>
      </c>
      <c r="AE13" s="14">
        <v>2.8663290096778513</v>
      </c>
      <c r="AF13" s="14">
        <v>5.3455219569151735</v>
      </c>
      <c r="AG13" s="14">
        <v>6.6729887664388521</v>
      </c>
      <c r="AH13" s="14">
        <v>3.5188584134090015</v>
      </c>
      <c r="AI13" s="14">
        <v>1.6117434037492797</v>
      </c>
      <c r="AK13" s="9">
        <v>2010</v>
      </c>
      <c r="AL13" s="40">
        <v>6.0646633834920438</v>
      </c>
      <c r="AM13" s="14">
        <v>7.0636762950958065</v>
      </c>
      <c r="AN13" s="14">
        <v>7.2674295980561423</v>
      </c>
      <c r="AO13" s="14">
        <v>5.9930174462838481</v>
      </c>
      <c r="AP13" s="14">
        <v>3.9345301945323778</v>
      </c>
    </row>
    <row r="14" spans="1:42" s="4" customFormat="1" ht="15.75" x14ac:dyDescent="0.25">
      <c r="A14" s="17">
        <v>20</v>
      </c>
      <c r="B14" s="6">
        <f t="shared" si="3"/>
        <v>2004</v>
      </c>
      <c r="C14" s="7">
        <v>38200</v>
      </c>
      <c r="D14" s="14">
        <v>8.9134070789950854</v>
      </c>
      <c r="E14" s="14">
        <v>6.9642520943093844</v>
      </c>
      <c r="F14" s="14">
        <v>5.6946001107590423</v>
      </c>
      <c r="G14" s="14">
        <v>6.7288068246366484</v>
      </c>
      <c r="H14" s="14">
        <v>1.6295883466379011</v>
      </c>
      <c r="I14" s="14">
        <v>9.8642615435233996</v>
      </c>
      <c r="J14" s="14">
        <v>6.5465929894824439</v>
      </c>
      <c r="K14" s="14">
        <v>5.3167297579236505</v>
      </c>
      <c r="L14" s="14">
        <v>2.043747551768837</v>
      </c>
      <c r="M14" s="14">
        <v>6.5758892342307496</v>
      </c>
      <c r="N14" s="14">
        <v>0.4084823401856843</v>
      </c>
      <c r="O14" s="14">
        <v>3.732413931714059</v>
      </c>
      <c r="P14" s="16"/>
      <c r="Q14" s="36">
        <v>5.3682309836805748</v>
      </c>
      <c r="R14" s="12">
        <v>7.190753094687838</v>
      </c>
      <c r="S14" s="12">
        <v>6.0742189049326498</v>
      </c>
      <c r="T14" s="12">
        <v>4.635690099724977</v>
      </c>
      <c r="U14" s="12">
        <v>3.5722618353768305</v>
      </c>
      <c r="W14" s="6">
        <v>2011</v>
      </c>
      <c r="X14" s="14">
        <v>9.3514918432807139</v>
      </c>
      <c r="Y14" s="14">
        <v>7.969697659451966</v>
      </c>
      <c r="Z14" s="14">
        <v>3.8546934249747586</v>
      </c>
      <c r="AA14" s="14">
        <v>5.5052440893389978</v>
      </c>
      <c r="AB14" s="14">
        <v>6.6760657224844797</v>
      </c>
      <c r="AC14" s="14">
        <v>6.8482845554339926</v>
      </c>
      <c r="AD14" s="14">
        <v>9.1767204239394129</v>
      </c>
      <c r="AE14" s="14">
        <v>4.3689011701066738</v>
      </c>
      <c r="AF14" s="14">
        <v>4.8342166932408217</v>
      </c>
      <c r="AG14" s="14">
        <v>6.0568300957965304</v>
      </c>
      <c r="AH14" s="14">
        <v>4.0513564251488621</v>
      </c>
      <c r="AI14" s="14">
        <v>5.0453428661864583</v>
      </c>
      <c r="AK14" s="6">
        <v>2011</v>
      </c>
      <c r="AL14" s="40">
        <v>6.1449037474486383</v>
      </c>
      <c r="AM14" s="14">
        <v>7.0586276425691459</v>
      </c>
      <c r="AN14" s="14">
        <v>6.3431981224191558</v>
      </c>
      <c r="AO14" s="14">
        <v>6.1266127624289695</v>
      </c>
      <c r="AP14" s="14">
        <v>5.051176462377283</v>
      </c>
    </row>
    <row r="15" spans="1:42" s="4" customFormat="1" ht="15.75" x14ac:dyDescent="0.25">
      <c r="A15" s="18">
        <v>21</v>
      </c>
      <c r="B15" s="9">
        <f t="shared" si="3"/>
        <v>2004</v>
      </c>
      <c r="C15" s="10">
        <v>38231</v>
      </c>
      <c r="D15" s="14">
        <v>9.0114028951002894</v>
      </c>
      <c r="E15" s="14">
        <v>6.9583788620297016</v>
      </c>
      <c r="F15" s="14">
        <v>5.4215592381539874</v>
      </c>
      <c r="G15" s="14">
        <v>6.2927039063867332</v>
      </c>
      <c r="H15" s="14">
        <v>1.1395482195829687</v>
      </c>
      <c r="I15" s="14">
        <v>9.9520575514138372</v>
      </c>
      <c r="J15" s="14">
        <v>6.6355537181923641</v>
      </c>
      <c r="K15" s="14">
        <v>5.0634276004747703</v>
      </c>
      <c r="L15" s="14">
        <v>2.2288150872739192</v>
      </c>
      <c r="M15" s="14">
        <v>6.6691731907052976</v>
      </c>
      <c r="N15" s="14">
        <v>0.49597589068858744</v>
      </c>
      <c r="O15" s="14">
        <v>3.2313448798535389</v>
      </c>
      <c r="P15" s="16"/>
      <c r="Q15" s="36">
        <v>5.2583284199879996</v>
      </c>
      <c r="R15" s="12">
        <v>7.1304469984279919</v>
      </c>
      <c r="S15" s="12">
        <v>5.7947698924611801</v>
      </c>
      <c r="T15" s="12">
        <v>4.642598801980351</v>
      </c>
      <c r="U15" s="12">
        <v>3.4654979870824749</v>
      </c>
      <c r="W15" s="9">
        <v>2012</v>
      </c>
      <c r="X15" s="14">
        <v>8.8713995122975877</v>
      </c>
      <c r="Y15" s="14">
        <v>7.6271700993261975</v>
      </c>
      <c r="Z15" s="14">
        <v>7.7298210308191004</v>
      </c>
      <c r="AA15" s="14">
        <v>8.7856151663439785</v>
      </c>
      <c r="AB15" s="14">
        <v>4.79088241311036</v>
      </c>
      <c r="AC15" s="14">
        <v>4.8948609176354561</v>
      </c>
      <c r="AD15" s="14">
        <v>9.1370079761705814</v>
      </c>
      <c r="AE15" s="14">
        <v>6.6781166942674881</v>
      </c>
      <c r="AF15" s="14">
        <v>7.7690801912797065</v>
      </c>
      <c r="AG15" s="14">
        <v>5.8292920379592239</v>
      </c>
      <c r="AH15" s="14">
        <v>2.5854776765206036</v>
      </c>
      <c r="AI15" s="14">
        <v>7.9041016976980707</v>
      </c>
      <c r="AK15" s="9">
        <v>2012</v>
      </c>
      <c r="AL15" s="40">
        <v>6.8835687844523621</v>
      </c>
      <c r="AM15" s="14">
        <v>8.0761302141476303</v>
      </c>
      <c r="AN15" s="14">
        <v>6.1571194990299318</v>
      </c>
      <c r="AO15" s="14">
        <v>7.8614016205725923</v>
      </c>
      <c r="AP15" s="14">
        <v>5.4396238040592984</v>
      </c>
    </row>
    <row r="16" spans="1:42" s="4" customFormat="1" ht="15.75" x14ac:dyDescent="0.25">
      <c r="A16" s="17">
        <v>22</v>
      </c>
      <c r="B16" s="6">
        <f t="shared" si="3"/>
        <v>2004</v>
      </c>
      <c r="C16" s="7">
        <v>38261</v>
      </c>
      <c r="D16" s="14">
        <v>8.9968646929823368</v>
      </c>
      <c r="E16" s="14">
        <v>6.888865572953371</v>
      </c>
      <c r="F16" s="14">
        <v>5.1120094841638073</v>
      </c>
      <c r="G16" s="14">
        <v>5.7621584374002559</v>
      </c>
      <c r="H16" s="14">
        <v>0.90614650221269466</v>
      </c>
      <c r="I16" s="14">
        <v>9.9850651793247689</v>
      </c>
      <c r="J16" s="14">
        <v>6.694589037546077</v>
      </c>
      <c r="K16" s="14">
        <v>4.8933654052614246</v>
      </c>
      <c r="L16" s="14">
        <v>2.3756839365244233</v>
      </c>
      <c r="M16" s="14">
        <v>6.6148951620541858</v>
      </c>
      <c r="N16" s="14">
        <v>0.5686432134196463</v>
      </c>
      <c r="O16" s="14">
        <v>2.7589655156093986</v>
      </c>
      <c r="P16" s="16"/>
      <c r="Q16" s="36">
        <v>5.1297710116210329</v>
      </c>
      <c r="R16" s="12">
        <v>6.9992465833665056</v>
      </c>
      <c r="S16" s="12">
        <v>5.55112337297924</v>
      </c>
      <c r="T16" s="12">
        <v>4.6545461264439743</v>
      </c>
      <c r="U16" s="12">
        <v>3.3141679636944104</v>
      </c>
      <c r="W16" s="6">
        <v>2013</v>
      </c>
      <c r="X16" s="14">
        <v>7.9572994267558528</v>
      </c>
      <c r="Y16" s="14">
        <v>9.2250969579778399</v>
      </c>
      <c r="Z16" s="14">
        <v>6.638374392717826</v>
      </c>
      <c r="AA16" s="14">
        <v>8.5743564218665806</v>
      </c>
      <c r="AB16" s="14">
        <v>6.2474512229511516</v>
      </c>
      <c r="AC16" s="14">
        <v>6.4503545438879861</v>
      </c>
      <c r="AD16" s="14">
        <v>9.3597314218455807</v>
      </c>
      <c r="AE16" s="14">
        <v>7.6560974082611049</v>
      </c>
      <c r="AF16" s="14">
        <v>6.8331490124118899</v>
      </c>
      <c r="AG16" s="14">
        <v>6.2436382663798691</v>
      </c>
      <c r="AH16" s="14">
        <v>2.7702680911827149</v>
      </c>
      <c r="AI16" s="14">
        <v>8.9149449614205079</v>
      </c>
      <c r="AK16" s="6">
        <v>2013</v>
      </c>
      <c r="AL16" s="40">
        <v>7.2392301773049086</v>
      </c>
      <c r="AM16" s="14">
        <v>7.9402569258171711</v>
      </c>
      <c r="AN16" s="14">
        <v>7.0907207295685728</v>
      </c>
      <c r="AO16" s="14">
        <v>7.9496592808395254</v>
      </c>
      <c r="AP16" s="14">
        <v>5.9762837729943641</v>
      </c>
    </row>
    <row r="17" spans="1:42" s="4" customFormat="1" ht="15.75" x14ac:dyDescent="0.25">
      <c r="A17" s="18">
        <v>23</v>
      </c>
      <c r="B17" s="9">
        <f t="shared" si="3"/>
        <v>2004</v>
      </c>
      <c r="C17" s="10">
        <v>38292</v>
      </c>
      <c r="D17" s="14">
        <v>8.8500125773799514</v>
      </c>
      <c r="E17" s="14">
        <v>6.7844754939000831</v>
      </c>
      <c r="F17" s="14">
        <v>4.725343675838575</v>
      </c>
      <c r="G17" s="14">
        <v>5.1371262529508783</v>
      </c>
      <c r="H17" s="14">
        <v>0.93672300339442727</v>
      </c>
      <c r="I17" s="14">
        <v>9.9874051366229981</v>
      </c>
      <c r="J17" s="14">
        <v>6.746052528758792</v>
      </c>
      <c r="K17" s="14">
        <v>4.7612990328793279</v>
      </c>
      <c r="L17" s="14">
        <v>2.4322096540891494</v>
      </c>
      <c r="M17" s="14">
        <v>6.5004702810180737</v>
      </c>
      <c r="N17" s="14">
        <v>0.60235748085247054</v>
      </c>
      <c r="O17" s="14">
        <v>2.3689103098412199</v>
      </c>
      <c r="P17" s="16"/>
      <c r="Q17" s="36">
        <v>4.9860321189604955</v>
      </c>
      <c r="R17" s="12">
        <v>6.7866105823728704</v>
      </c>
      <c r="S17" s="12">
        <v>5.3537514643227686</v>
      </c>
      <c r="T17" s="12">
        <v>4.6465204052424234</v>
      </c>
      <c r="U17" s="12">
        <v>3.1572460239039213</v>
      </c>
      <c r="W17" s="8">
        <v>2014</v>
      </c>
      <c r="X17" s="14">
        <v>5.9650302289602726</v>
      </c>
      <c r="Y17" s="14">
        <v>8.9963320873388994</v>
      </c>
      <c r="Z17" s="14">
        <v>4.2593596981086188</v>
      </c>
      <c r="AA17" s="14">
        <v>5.456848323716426</v>
      </c>
      <c r="AB17" s="14">
        <v>5.1921463702240338</v>
      </c>
      <c r="AC17" s="14">
        <v>7.8082928458049059</v>
      </c>
      <c r="AD17" s="14">
        <v>9.8537027779196293</v>
      </c>
      <c r="AE17" s="14">
        <v>9.5724402437913323</v>
      </c>
      <c r="AF17" s="14">
        <v>4.7880673141875443</v>
      </c>
      <c r="AG17" s="14">
        <v>6.8067721593662185</v>
      </c>
      <c r="AH17" s="14">
        <v>1.3473345011471194</v>
      </c>
      <c r="AI17" s="14">
        <v>9.778436875205573</v>
      </c>
      <c r="AK17" s="8">
        <v>2014</v>
      </c>
      <c r="AL17" s="40">
        <v>6.6520636188142142</v>
      </c>
      <c r="AM17" s="14">
        <v>6.4069073381359312</v>
      </c>
      <c r="AN17" s="14">
        <v>6.1524291799151216</v>
      </c>
      <c r="AO17" s="14">
        <v>8.0714034452995023</v>
      </c>
      <c r="AP17" s="14">
        <v>5.9775145119063042</v>
      </c>
    </row>
    <row r="18" spans="1:42" s="4" customFormat="1" ht="15.75" x14ac:dyDescent="0.25">
      <c r="A18" s="17">
        <v>24</v>
      </c>
      <c r="B18" s="6">
        <f t="shared" si="3"/>
        <v>2004</v>
      </c>
      <c r="C18" s="7">
        <v>38322</v>
      </c>
      <c r="D18" s="14">
        <v>8.579393589453133</v>
      </c>
      <c r="E18" s="14">
        <v>6.6527039864690547</v>
      </c>
      <c r="F18" s="14">
        <v>4.2603591262280265</v>
      </c>
      <c r="G18" s="14">
        <v>4.4950700656477718</v>
      </c>
      <c r="H18" s="14">
        <v>1.073277241016479</v>
      </c>
      <c r="I18" s="14">
        <v>9.9782642533731174</v>
      </c>
      <c r="J18" s="14">
        <v>6.8120564492168212</v>
      </c>
      <c r="K18" s="14">
        <v>4.6218066160034441</v>
      </c>
      <c r="L18" s="14">
        <v>2.3772946220619011</v>
      </c>
      <c r="M18" s="14">
        <v>6.3340263838034119</v>
      </c>
      <c r="N18" s="14">
        <v>0.62423033768273029</v>
      </c>
      <c r="O18" s="14">
        <v>2.1084616051070579</v>
      </c>
      <c r="P18" s="16"/>
      <c r="Q18" s="36">
        <v>4.8264120230052461</v>
      </c>
      <c r="R18" s="12">
        <v>6.4974855673834044</v>
      </c>
      <c r="S18" s="12">
        <v>5.182203853345789</v>
      </c>
      <c r="T18" s="12">
        <v>4.6037192290940556</v>
      </c>
      <c r="U18" s="12">
        <v>3.0222394421977334</v>
      </c>
      <c r="W18" s="6">
        <v>2015</v>
      </c>
      <c r="X18" s="14">
        <v>1.2761176770515299</v>
      </c>
      <c r="Y18" s="14">
        <v>6.1741820617015231</v>
      </c>
      <c r="Z18" s="14">
        <v>1.0669072818188567</v>
      </c>
      <c r="AA18" s="14">
        <v>3.2195832477971122</v>
      </c>
      <c r="AB18" s="14">
        <v>2.0724204088378069</v>
      </c>
      <c r="AC18" s="14">
        <v>9.409172234146979</v>
      </c>
      <c r="AD18" s="14">
        <v>7.9267976882484765</v>
      </c>
      <c r="AE18" s="14">
        <v>7.0034121830749063</v>
      </c>
      <c r="AF18" s="14">
        <v>2.191926284241509</v>
      </c>
      <c r="AG18" s="14">
        <v>8.9481503777004221</v>
      </c>
      <c r="AH18" s="14">
        <v>0.50115114353309498</v>
      </c>
      <c r="AI18" s="14">
        <v>6.5108797950246489</v>
      </c>
      <c r="AK18" s="6">
        <v>2015</v>
      </c>
      <c r="AL18" s="40">
        <v>4.6917250319314059</v>
      </c>
      <c r="AM18" s="14">
        <v>2.8390690068573039</v>
      </c>
      <c r="AN18" s="14">
        <v>4.9003919635939654</v>
      </c>
      <c r="AO18" s="14">
        <v>5.7073787185216309</v>
      </c>
      <c r="AP18" s="14">
        <v>5.3200604387527219</v>
      </c>
    </row>
    <row r="19" spans="1:42" s="4" customFormat="1" ht="15.75" x14ac:dyDescent="0.25">
      <c r="A19" s="18">
        <v>25</v>
      </c>
      <c r="B19" s="9">
        <f t="shared" si="3"/>
        <v>2005</v>
      </c>
      <c r="C19" s="10">
        <v>38353</v>
      </c>
      <c r="D19" s="14">
        <v>8.2083630843351187</v>
      </c>
      <c r="E19" s="14">
        <v>6.5258348200682228</v>
      </c>
      <c r="F19" s="14">
        <v>3.7309872771597434</v>
      </c>
      <c r="G19" s="14">
        <v>3.9130148818321802</v>
      </c>
      <c r="H19" s="14">
        <v>1.1941292029863222</v>
      </c>
      <c r="I19" s="14">
        <v>9.9943798158331436</v>
      </c>
      <c r="J19" s="14">
        <v>6.894870202999952</v>
      </c>
      <c r="K19" s="14">
        <v>4.4245871729559543</v>
      </c>
      <c r="L19" s="14">
        <v>2.197019216173437</v>
      </c>
      <c r="M19" s="14">
        <v>6.1752722763325902</v>
      </c>
      <c r="N19" s="14">
        <v>0.66497564070007575</v>
      </c>
      <c r="O19" s="14">
        <v>2.0011839679622661</v>
      </c>
      <c r="P19" s="16"/>
      <c r="Q19" s="36">
        <v>4.6603847966115843</v>
      </c>
      <c r="R19" s="12">
        <v>6.1550617271876957</v>
      </c>
      <c r="S19" s="12">
        <v>5.0338413002172153</v>
      </c>
      <c r="T19" s="12">
        <v>4.5054921973764479</v>
      </c>
      <c r="U19" s="12">
        <v>2.9471439616649775</v>
      </c>
      <c r="W19" s="9">
        <v>2016</v>
      </c>
      <c r="X19" s="14">
        <v>1.2986267428752027</v>
      </c>
      <c r="Y19" s="14">
        <v>3.4997746189833463</v>
      </c>
      <c r="Z19" s="14">
        <v>1.3088368779168678</v>
      </c>
      <c r="AA19" s="14">
        <v>0.81264002651168765</v>
      </c>
      <c r="AB19" s="14">
        <v>0.85274219672163987</v>
      </c>
      <c r="AC19" s="14">
        <v>7.5219598422808831</v>
      </c>
      <c r="AD19" s="14">
        <v>4.2421990893751627</v>
      </c>
      <c r="AE19" s="14">
        <v>3.2253318890131939</v>
      </c>
      <c r="AF19" s="14">
        <v>2.3449520272571074</v>
      </c>
      <c r="AG19" s="14">
        <v>9.3536446135635867</v>
      </c>
      <c r="AH19" s="14">
        <v>1.0717180837712412</v>
      </c>
      <c r="AI19" s="14">
        <v>2.1602567512506918</v>
      </c>
      <c r="AK19" s="9">
        <v>2016</v>
      </c>
      <c r="AL19" s="40">
        <v>3.1410568966267181</v>
      </c>
      <c r="AM19" s="14">
        <v>2.0357460799251395</v>
      </c>
      <c r="AN19" s="14">
        <v>3.0624473551714035</v>
      </c>
      <c r="AO19" s="14">
        <v>3.2708276685484878</v>
      </c>
      <c r="AP19" s="14">
        <v>4.1952064828618409</v>
      </c>
    </row>
    <row r="20" spans="1:42" s="4" customFormat="1" ht="15.75" x14ac:dyDescent="0.25">
      <c r="A20" s="17">
        <v>26</v>
      </c>
      <c r="B20" s="6">
        <f t="shared" si="3"/>
        <v>2005</v>
      </c>
      <c r="C20" s="7">
        <v>38384</v>
      </c>
      <c r="D20" s="14">
        <v>7.7598918016416087</v>
      </c>
      <c r="E20" s="14">
        <v>6.4007414740475879</v>
      </c>
      <c r="F20" s="14">
        <v>3.2074140669868338</v>
      </c>
      <c r="G20" s="14">
        <v>3.4049751270751019</v>
      </c>
      <c r="H20" s="14">
        <v>1.2912612913189712</v>
      </c>
      <c r="I20" s="14">
        <v>10</v>
      </c>
      <c r="J20" s="14">
        <v>6.972916779484402</v>
      </c>
      <c r="K20" s="14">
        <v>4.2053103679993855</v>
      </c>
      <c r="L20" s="14">
        <v>1.9164821992335415</v>
      </c>
      <c r="M20" s="14">
        <v>6.0748977192783489</v>
      </c>
      <c r="N20" s="14">
        <v>0.72906191543695986</v>
      </c>
      <c r="O20" s="14">
        <v>2.019977696452421</v>
      </c>
      <c r="P20" s="16"/>
      <c r="Q20" s="36">
        <v>4.4985775365795968</v>
      </c>
      <c r="R20" s="12">
        <v>5.7893491142253426</v>
      </c>
      <c r="S20" s="12">
        <v>4.8987454727980237</v>
      </c>
      <c r="T20" s="12">
        <v>4.3649031155724431</v>
      </c>
      <c r="U20" s="12">
        <v>2.9413124437225768</v>
      </c>
      <c r="W20" s="6">
        <v>2017</v>
      </c>
      <c r="X20" s="14">
        <v>3.6961370697121616</v>
      </c>
      <c r="Y20" s="14">
        <v>4.7966830086603105</v>
      </c>
      <c r="Z20" s="14">
        <v>4.4615311905991559</v>
      </c>
      <c r="AA20" s="14">
        <v>4.3092328320818778</v>
      </c>
      <c r="AB20" s="14">
        <v>2.0192485910480142</v>
      </c>
      <c r="AC20" s="14">
        <v>4.2646961795277374</v>
      </c>
      <c r="AD20" s="14">
        <v>2.4440381563655009</v>
      </c>
      <c r="AE20" s="14">
        <v>2.9952128659931745</v>
      </c>
      <c r="AF20" s="14">
        <v>4.9910636472240872</v>
      </c>
      <c r="AG20" s="14">
        <v>6.9409646823310327</v>
      </c>
      <c r="AH20" s="14">
        <v>2.2738159584511197</v>
      </c>
      <c r="AI20" s="14">
        <v>1.7384192285775424</v>
      </c>
      <c r="AK20" s="6">
        <v>2017</v>
      </c>
      <c r="AL20" s="40">
        <v>3.7442536175476437</v>
      </c>
      <c r="AM20" s="14">
        <v>4.3181170896572088</v>
      </c>
      <c r="AN20" s="14">
        <v>3.5310592008858763</v>
      </c>
      <c r="AO20" s="14">
        <v>3.4767715565275874</v>
      </c>
      <c r="AP20" s="14">
        <v>3.6510666231198989</v>
      </c>
    </row>
    <row r="21" spans="1:42" s="4" customFormat="1" ht="15.75" x14ac:dyDescent="0.25">
      <c r="A21" s="18">
        <v>27</v>
      </c>
      <c r="B21" s="9">
        <f t="shared" si="3"/>
        <v>2005</v>
      </c>
      <c r="C21" s="10">
        <v>38412</v>
      </c>
      <c r="D21" s="14">
        <v>7.261175558802484</v>
      </c>
      <c r="E21" s="14">
        <v>6.2544699372958998</v>
      </c>
      <c r="F21" s="14">
        <v>2.7543632856495304</v>
      </c>
      <c r="G21" s="14">
        <v>2.9578367623098236</v>
      </c>
      <c r="H21" s="14">
        <v>1.4653931634523845</v>
      </c>
      <c r="I21" s="14">
        <v>9.9493045343787365</v>
      </c>
      <c r="J21" s="14">
        <v>7.0143567253340402</v>
      </c>
      <c r="K21" s="14">
        <v>4.002496371743459</v>
      </c>
      <c r="L21" s="14">
        <v>1.5595463839082333</v>
      </c>
      <c r="M21" s="14">
        <v>6.0501781341978322</v>
      </c>
      <c r="N21" s="14">
        <v>0.77660316611632996</v>
      </c>
      <c r="O21" s="14">
        <v>2.1308840449174045</v>
      </c>
      <c r="P21" s="16"/>
      <c r="Q21" s="36">
        <v>4.3480506723421799</v>
      </c>
      <c r="R21" s="12">
        <v>5.4233362605826372</v>
      </c>
      <c r="S21" s="12">
        <v>4.7908448200469813</v>
      </c>
      <c r="T21" s="12">
        <v>4.1921331603285772</v>
      </c>
      <c r="U21" s="12">
        <v>2.9858884484105221</v>
      </c>
      <c r="W21" s="6">
        <v>2018</v>
      </c>
      <c r="X21" s="14">
        <v>5.0359659713720255</v>
      </c>
      <c r="Y21" s="14">
        <v>6.125320617487751</v>
      </c>
      <c r="Z21" s="14">
        <v>5.3598677621147006</v>
      </c>
      <c r="AA21" s="14">
        <v>6.5811347364049384</v>
      </c>
      <c r="AB21" s="14">
        <v>2.8893591408264814</v>
      </c>
      <c r="AC21" s="14">
        <v>3.8111843559275158</v>
      </c>
      <c r="AD21" s="14">
        <v>3.040166058084484</v>
      </c>
      <c r="AE21" s="14">
        <v>3.4875436494618417</v>
      </c>
      <c r="AF21" s="14">
        <v>6.1122511644371755</v>
      </c>
      <c r="AG21" s="14">
        <v>6.7879424030643021</v>
      </c>
      <c r="AH21" s="14">
        <v>3.9992058660128813</v>
      </c>
      <c r="AI21" s="14">
        <v>2.0724667428805397</v>
      </c>
      <c r="AK21" s="6">
        <v>2018</v>
      </c>
      <c r="AL21" s="40">
        <v>4.6085340390062202</v>
      </c>
      <c r="AM21" s="14">
        <v>5.507051450324826</v>
      </c>
      <c r="AN21" s="14">
        <v>4.4272260777196442</v>
      </c>
      <c r="AO21" s="14">
        <v>4.2133202906611666</v>
      </c>
      <c r="AP21" s="14">
        <v>4.2865383373192403</v>
      </c>
    </row>
    <row r="22" spans="1:42" s="4" customFormat="1" ht="15.75" x14ac:dyDescent="0.25">
      <c r="A22" s="17">
        <v>28</v>
      </c>
      <c r="B22" s="6">
        <f t="shared" si="3"/>
        <v>2005</v>
      </c>
      <c r="C22" s="7">
        <v>38443</v>
      </c>
      <c r="D22" s="14">
        <v>6.73770891930904</v>
      </c>
      <c r="E22" s="14">
        <v>6.0719143889916483</v>
      </c>
      <c r="F22" s="14">
        <v>2.4063519025267399</v>
      </c>
      <c r="G22" s="14">
        <v>2.5906401701347992</v>
      </c>
      <c r="H22" s="14">
        <v>1.7613617391977432</v>
      </c>
      <c r="I22" s="14">
        <v>9.8410602758980019</v>
      </c>
      <c r="J22" s="14">
        <v>6.9960580514615742</v>
      </c>
      <c r="K22" s="14">
        <v>3.8221488050024828</v>
      </c>
      <c r="L22" s="14">
        <v>1.1476874132112014</v>
      </c>
      <c r="M22" s="14">
        <v>6.047043369574344</v>
      </c>
      <c r="N22" s="14">
        <v>0.79018225633487793</v>
      </c>
      <c r="O22" s="14">
        <v>2.3009663279827279</v>
      </c>
      <c r="P22" s="16"/>
      <c r="Q22" s="36">
        <v>4.2094269683020986</v>
      </c>
      <c r="R22" s="12">
        <v>5.0719917369424765</v>
      </c>
      <c r="S22" s="12">
        <v>4.731020728410182</v>
      </c>
      <c r="T22" s="12">
        <v>3.9886314232250863</v>
      </c>
      <c r="U22" s="12">
        <v>3.0460639846306496</v>
      </c>
      <c r="W22" s="6">
        <v>2019</v>
      </c>
      <c r="X22" s="14">
        <v>5.762298676439916</v>
      </c>
      <c r="Y22" s="14">
        <v>6.8341381747060952</v>
      </c>
      <c r="Z22" s="14">
        <v>6.4944756056121724</v>
      </c>
      <c r="AA22" s="14">
        <v>7.0025849163750822</v>
      </c>
      <c r="AB22" s="14">
        <v>3.8172818122999419</v>
      </c>
      <c r="AC22" s="14">
        <v>2.602957967108424</v>
      </c>
      <c r="AD22" s="14">
        <v>3.5129170898109847</v>
      </c>
      <c r="AE22" s="14">
        <v>4.5856160002802042</v>
      </c>
      <c r="AF22" s="14">
        <v>7.3528020365254152</v>
      </c>
      <c r="AG22" s="14">
        <v>6.2255807439505162</v>
      </c>
      <c r="AH22" s="14">
        <v>3.5917034819899261</v>
      </c>
      <c r="AI22" s="14">
        <v>2.7229841387959914</v>
      </c>
      <c r="AK22" s="6">
        <v>2019</v>
      </c>
      <c r="AL22" s="40">
        <v>5.0421117203245558</v>
      </c>
      <c r="AM22" s="14">
        <v>6.3636374855860609</v>
      </c>
      <c r="AN22" s="14">
        <v>4.4742748985944827</v>
      </c>
      <c r="AO22" s="14">
        <v>5.1504450422055355</v>
      </c>
      <c r="AP22" s="14">
        <v>4.1800894549121459</v>
      </c>
    </row>
    <row r="23" spans="1:42" s="4" customFormat="1" ht="15.75" x14ac:dyDescent="0.25">
      <c r="A23" s="18">
        <v>29</v>
      </c>
      <c r="B23" s="9">
        <f t="shared" si="3"/>
        <v>2005</v>
      </c>
      <c r="C23" s="10">
        <v>38473</v>
      </c>
      <c r="D23" s="14">
        <v>6.2128563268796988</v>
      </c>
      <c r="E23" s="14">
        <v>5.8404135211314481</v>
      </c>
      <c r="F23" s="14">
        <v>2.1815915648038748</v>
      </c>
      <c r="G23" s="14">
        <v>2.2996867609880738</v>
      </c>
      <c r="H23" s="14">
        <v>2.1492130541612644</v>
      </c>
      <c r="I23" s="14">
        <v>9.6578660906816456</v>
      </c>
      <c r="J23" s="14">
        <v>6.9123118567562827</v>
      </c>
      <c r="K23" s="14">
        <v>3.6648374631364291</v>
      </c>
      <c r="L23" s="14">
        <v>0.74187071697500473</v>
      </c>
      <c r="M23" s="14">
        <v>6.0321038312683832</v>
      </c>
      <c r="N23" s="14">
        <v>0.78181831842850646</v>
      </c>
      <c r="O23" s="14">
        <v>2.5004568194510246</v>
      </c>
      <c r="P23" s="16"/>
      <c r="Q23" s="36">
        <v>4.0812521937218031</v>
      </c>
      <c r="R23" s="12">
        <v>4.7449538042716739</v>
      </c>
      <c r="S23" s="12">
        <v>4.7022553019436613</v>
      </c>
      <c r="T23" s="12">
        <v>3.7730066789559054</v>
      </c>
      <c r="U23" s="12">
        <v>3.1047929897159712</v>
      </c>
      <c r="W23" s="6">
        <v>2020</v>
      </c>
      <c r="X23" s="14">
        <v>3.6717666576060695</v>
      </c>
      <c r="Y23" s="14">
        <v>3.2514929104716939</v>
      </c>
      <c r="Z23" s="14">
        <v>9.3336759147920336</v>
      </c>
      <c r="AA23" s="14">
        <v>8.5580317433150235</v>
      </c>
      <c r="AB23" s="14">
        <v>5.2337287582400025</v>
      </c>
      <c r="AC23" s="14">
        <v>0.51455119104167257</v>
      </c>
      <c r="AD23" s="14">
        <v>1.6717900559757768</v>
      </c>
      <c r="AE23" s="14">
        <v>2.501640284446589</v>
      </c>
      <c r="AF23" s="14">
        <v>9.5900673003566919</v>
      </c>
      <c r="AG23" s="14">
        <v>3.7585141321184654</v>
      </c>
      <c r="AH23" s="14">
        <v>3.7797441237982734</v>
      </c>
      <c r="AI23" s="14">
        <v>4.1995880234541998</v>
      </c>
      <c r="AK23" s="6">
        <v>2020</v>
      </c>
      <c r="AL23" s="40">
        <v>4.6720492579680402</v>
      </c>
      <c r="AM23" s="14">
        <v>5.4189784942899317</v>
      </c>
      <c r="AN23" s="14">
        <v>4.7687705641988991</v>
      </c>
      <c r="AO23" s="14">
        <v>4.5878325469263537</v>
      </c>
      <c r="AP23" s="14">
        <v>3.9126154264569788</v>
      </c>
    </row>
    <row r="24" spans="1:42" s="4" customFormat="1" ht="15.75" x14ac:dyDescent="0.25">
      <c r="A24" s="17">
        <v>30</v>
      </c>
      <c r="B24" s="6">
        <f t="shared" si="3"/>
        <v>2005</v>
      </c>
      <c r="C24" s="7">
        <v>38504</v>
      </c>
      <c r="D24" s="14">
        <v>5.717707456173895</v>
      </c>
      <c r="E24" s="14">
        <v>5.5889277766978731</v>
      </c>
      <c r="F24" s="14">
        <v>2.0569839370088254</v>
      </c>
      <c r="G24" s="14">
        <v>2.0941380682721586</v>
      </c>
      <c r="H24" s="14">
        <v>2.6416094318924328</v>
      </c>
      <c r="I24" s="14">
        <v>9.4345915608352442</v>
      </c>
      <c r="J24" s="14">
        <v>6.7807217100215391</v>
      </c>
      <c r="K24" s="14">
        <v>3.5342075270108264</v>
      </c>
      <c r="L24" s="14">
        <v>0.39021984044333946</v>
      </c>
      <c r="M24" s="14">
        <v>6.0262308738624801</v>
      </c>
      <c r="N24" s="14">
        <v>0.77897571822195311</v>
      </c>
      <c r="O24" s="14">
        <v>2.7075216710917545</v>
      </c>
      <c r="P24" s="16"/>
      <c r="Q24" s="36">
        <v>3.9793196309610264</v>
      </c>
      <c r="R24" s="12">
        <v>4.4545397232935313</v>
      </c>
      <c r="S24" s="12">
        <v>4.7234463536666125</v>
      </c>
      <c r="T24" s="12">
        <v>3.5683830258252356</v>
      </c>
      <c r="U24" s="12">
        <v>3.1709094210587292</v>
      </c>
      <c r="W24" s="6">
        <v>2021</v>
      </c>
      <c r="X24" s="14">
        <v>4.917204435620163</v>
      </c>
      <c r="Y24" s="14">
        <v>6.3159477814594567</v>
      </c>
      <c r="Z24" s="14">
        <v>6.423689600433705</v>
      </c>
      <c r="AA24" s="14">
        <v>8.9982823383036976</v>
      </c>
      <c r="AB24" s="14">
        <v>7.5545938144524785</v>
      </c>
      <c r="AC24" s="14">
        <v>4.468124119568488</v>
      </c>
      <c r="AD24" s="14">
        <v>1.6336164373548474</v>
      </c>
      <c r="AE24" s="14">
        <v>0.52956923145019807</v>
      </c>
      <c r="AF24" s="14">
        <v>6.740691799629321</v>
      </c>
      <c r="AG24" s="14">
        <v>1.0740994492592195</v>
      </c>
      <c r="AH24" s="14">
        <v>7.4130908355180507</v>
      </c>
      <c r="AI24" s="14">
        <v>3.835848115905216</v>
      </c>
      <c r="AK24" s="6">
        <v>2021</v>
      </c>
      <c r="AL24" s="40">
        <v>4.992063163246236</v>
      </c>
      <c r="AM24" s="14">
        <v>5.8856139391711082</v>
      </c>
      <c r="AN24" s="14">
        <v>7.0070000907748877</v>
      </c>
      <c r="AO24" s="14">
        <v>2.9679591561447887</v>
      </c>
      <c r="AP24" s="14">
        <v>4.1076794668941625</v>
      </c>
    </row>
    <row r="25" spans="1:42" s="4" customFormat="1" ht="15.75" x14ac:dyDescent="0.25">
      <c r="A25" s="18">
        <v>31</v>
      </c>
      <c r="B25" s="9">
        <f t="shared" si="3"/>
        <v>2005</v>
      </c>
      <c r="C25" s="10">
        <v>38534</v>
      </c>
      <c r="D25" s="14">
        <v>5.2888844235715009</v>
      </c>
      <c r="E25" s="14">
        <v>5.3666928403105443</v>
      </c>
      <c r="F25" s="14">
        <v>2.0062084165051668</v>
      </c>
      <c r="G25" s="14">
        <v>1.9800851811105757</v>
      </c>
      <c r="H25" s="14">
        <v>3.1196287081170375</v>
      </c>
      <c r="I25" s="14">
        <v>9.220139824612076</v>
      </c>
      <c r="J25" s="14">
        <v>6.6422655298597357</v>
      </c>
      <c r="K25" s="14">
        <v>3.3794030987252071</v>
      </c>
      <c r="L25" s="14">
        <v>0.13348755623745187</v>
      </c>
      <c r="M25" s="14">
        <v>6.0752234837497268</v>
      </c>
      <c r="N25" s="14">
        <v>0.79108089612076848</v>
      </c>
      <c r="O25" s="14">
        <v>2.9076896952154057</v>
      </c>
      <c r="P25" s="16"/>
      <c r="Q25" s="36">
        <v>3.9092324711779329</v>
      </c>
      <c r="R25" s="12">
        <v>4.2205952267957372</v>
      </c>
      <c r="S25" s="12">
        <v>4.7732845712798966</v>
      </c>
      <c r="T25" s="12">
        <v>3.3850520616074644</v>
      </c>
      <c r="U25" s="12">
        <v>3.257998025028634</v>
      </c>
      <c r="W25" s="6">
        <v>2022</v>
      </c>
      <c r="X25" s="14">
        <v>5.7043670884653226</v>
      </c>
      <c r="Y25" s="14">
        <v>7.7857574552551085</v>
      </c>
      <c r="Z25" s="14">
        <v>1.4217904509657833</v>
      </c>
      <c r="AA25" s="14">
        <v>3.2662676447830474</v>
      </c>
      <c r="AB25" s="14">
        <v>5.7907093338852578</v>
      </c>
      <c r="AC25" s="14">
        <v>7.5569617751586824</v>
      </c>
      <c r="AD25" s="14">
        <v>6.5769318710235014</v>
      </c>
      <c r="AE25" s="14">
        <v>5.3340076378563417</v>
      </c>
      <c r="AF25" s="14">
        <v>2.4462239786235309</v>
      </c>
      <c r="AG25" s="14">
        <v>4.6118065621609841</v>
      </c>
      <c r="AH25" s="14">
        <v>6.6438752363618709</v>
      </c>
      <c r="AI25" s="14">
        <v>3.1477502223640528</v>
      </c>
      <c r="AK25" s="6">
        <v>2022</v>
      </c>
      <c r="AL25" s="40">
        <v>5.0238707714086237</v>
      </c>
      <c r="AM25" s="14">
        <v>4.9706383315620712</v>
      </c>
      <c r="AN25" s="14">
        <v>5.5379795846089968</v>
      </c>
      <c r="AO25" s="14">
        <v>4.7857211625011251</v>
      </c>
      <c r="AP25" s="14">
        <v>4.8011440069623026</v>
      </c>
    </row>
    <row r="26" spans="1:42" s="4" customFormat="1" ht="15.75" x14ac:dyDescent="0.25">
      <c r="A26" s="17">
        <v>32</v>
      </c>
      <c r="B26" s="6">
        <f t="shared" si="3"/>
        <v>2005</v>
      </c>
      <c r="C26" s="7">
        <v>38565</v>
      </c>
      <c r="D26" s="14">
        <v>4.9570927908006643</v>
      </c>
      <c r="E26" s="14">
        <v>5.1971514508698604</v>
      </c>
      <c r="F26" s="14">
        <v>2.0211902861668749</v>
      </c>
      <c r="G26" s="14">
        <v>1.9515619215319315</v>
      </c>
      <c r="H26" s="14">
        <v>3.5533448471103539</v>
      </c>
      <c r="I26" s="14">
        <v>9.029981381438887</v>
      </c>
      <c r="J26" s="14">
        <v>6.5429764918615696</v>
      </c>
      <c r="K26" s="14">
        <v>3.2049676958833366</v>
      </c>
      <c r="L26" s="14">
        <v>0</v>
      </c>
      <c r="M26" s="14">
        <v>6.2047143890377487</v>
      </c>
      <c r="N26" s="14">
        <v>0.80735903142348076</v>
      </c>
      <c r="O26" s="14">
        <v>3.097099555166698</v>
      </c>
      <c r="P26" s="16"/>
      <c r="Q26" s="36">
        <v>3.8806199867742834</v>
      </c>
      <c r="R26" s="12">
        <v>4.0584781759458002</v>
      </c>
      <c r="S26" s="12">
        <v>4.8449627166937246</v>
      </c>
      <c r="T26" s="12">
        <v>3.2493147292483022</v>
      </c>
      <c r="U26" s="12">
        <v>3.3697243252093094</v>
      </c>
      <c r="W26" s="6">
        <v>2023</v>
      </c>
      <c r="X26" s="14">
        <v>5.4762790907881262</v>
      </c>
      <c r="Y26" s="14">
        <v>8.8626624705055281</v>
      </c>
      <c r="Z26" s="14">
        <v>2.2064931642581116</v>
      </c>
      <c r="AA26" s="14">
        <v>1.8824519668998427</v>
      </c>
      <c r="AB26" s="14">
        <v>3.3392164360479861</v>
      </c>
      <c r="AC26" s="14">
        <v>5.9454597916845913</v>
      </c>
      <c r="AD26" s="14">
        <v>8.2366447249288139</v>
      </c>
      <c r="AE26" s="14">
        <v>9.1251380999729665</v>
      </c>
      <c r="AF26" s="14">
        <v>2.8105548641340721</v>
      </c>
      <c r="AG26" s="14">
        <v>4.9488865489757856</v>
      </c>
      <c r="AH26" s="14">
        <v>6.286619815685536</v>
      </c>
      <c r="AI26" s="14">
        <v>4.47281120146092</v>
      </c>
    </row>
    <row r="27" spans="1:42" s="4" customFormat="1" ht="15.75" x14ac:dyDescent="0.25">
      <c r="A27" s="18">
        <v>33</v>
      </c>
      <c r="B27" s="9">
        <f t="shared" si="3"/>
        <v>2005</v>
      </c>
      <c r="C27" s="10">
        <v>38596</v>
      </c>
      <c r="D27" s="14">
        <v>4.7422028670937015</v>
      </c>
      <c r="E27" s="14">
        <v>5.0807446448349411</v>
      </c>
      <c r="F27" s="14">
        <v>2.1201445463596733</v>
      </c>
      <c r="G27" s="14">
        <v>2.0068990872692121</v>
      </c>
      <c r="H27" s="14">
        <v>3.9832040066586272</v>
      </c>
      <c r="I27" s="14">
        <v>8.8593773506327054</v>
      </c>
      <c r="J27" s="14">
        <v>6.5209460355956219</v>
      </c>
      <c r="K27" s="14">
        <v>3.0079502547028625</v>
      </c>
      <c r="L27" s="14">
        <v>2.0392658014237192E-2</v>
      </c>
      <c r="M27" s="14">
        <v>6.4226793422836916</v>
      </c>
      <c r="N27" s="14">
        <v>0.81809176328876876</v>
      </c>
      <c r="O27" s="14">
        <v>3.2730973583436107</v>
      </c>
      <c r="P27" s="16"/>
      <c r="Q27" s="36">
        <v>3.9046441595898052</v>
      </c>
      <c r="R27" s="12">
        <v>3.9810306860961053</v>
      </c>
      <c r="S27" s="12">
        <v>4.9498268148535152</v>
      </c>
      <c r="T27" s="12">
        <v>3.1830963161042405</v>
      </c>
      <c r="U27" s="12">
        <v>3.5046228213053574</v>
      </c>
    </row>
    <row r="28" spans="1:42" s="4" customFormat="1" ht="15.75" x14ac:dyDescent="0.25">
      <c r="A28" s="17">
        <v>34</v>
      </c>
      <c r="B28" s="6">
        <f t="shared" si="3"/>
        <v>2005</v>
      </c>
      <c r="C28" s="7">
        <v>38626</v>
      </c>
      <c r="D28" s="14">
        <v>4.6708105186986995</v>
      </c>
      <c r="E28" s="14">
        <v>5.0367790898082641</v>
      </c>
      <c r="F28" s="14">
        <v>2.3179348448054564</v>
      </c>
      <c r="G28" s="14">
        <v>2.1005421309473866</v>
      </c>
      <c r="H28" s="14">
        <v>4.4621830656110442</v>
      </c>
      <c r="I28" s="14">
        <v>8.6754329590096919</v>
      </c>
      <c r="J28" s="14">
        <v>6.5811606244677527</v>
      </c>
      <c r="K28" s="14">
        <v>2.8054968519086869</v>
      </c>
      <c r="L28" s="14">
        <v>0.20593552564230816</v>
      </c>
      <c r="M28" s="14">
        <v>6.7148940731978062</v>
      </c>
      <c r="N28" s="14">
        <v>0.81845241500581578</v>
      </c>
      <c r="O28" s="14">
        <v>3.441211971538507</v>
      </c>
      <c r="P28" s="16"/>
      <c r="Q28" s="36">
        <v>3.9859028392201186</v>
      </c>
      <c r="R28" s="12">
        <v>4.0085081511041407</v>
      </c>
      <c r="S28" s="12">
        <v>5.0793860518560408</v>
      </c>
      <c r="T28" s="12">
        <v>3.1975310006729161</v>
      </c>
      <c r="U28" s="12">
        <v>3.6581861532473763</v>
      </c>
    </row>
    <row r="29" spans="1:42" s="4" customFormat="1" ht="15.75" x14ac:dyDescent="0.25">
      <c r="A29" s="18">
        <v>35</v>
      </c>
      <c r="B29" s="9">
        <f t="shared" si="3"/>
        <v>2005</v>
      </c>
      <c r="C29" s="10">
        <v>38657</v>
      </c>
      <c r="D29" s="14">
        <v>4.72635775905297</v>
      </c>
      <c r="E29" s="14">
        <v>5.061350237505815</v>
      </c>
      <c r="F29" s="14">
        <v>2.6115787095524534</v>
      </c>
      <c r="G29" s="14">
        <v>2.1962197097237399</v>
      </c>
      <c r="H29" s="14">
        <v>4.9850610160034252</v>
      </c>
      <c r="I29" s="14">
        <v>8.453123782580489</v>
      </c>
      <c r="J29" s="14">
        <v>6.6976555524003389</v>
      </c>
      <c r="K29" s="14">
        <v>2.6651888221729885</v>
      </c>
      <c r="L29" s="14">
        <v>0.52970728850235738</v>
      </c>
      <c r="M29" s="14">
        <v>7.0183598392175517</v>
      </c>
      <c r="N29" s="14">
        <v>0.81264205557568525</v>
      </c>
      <c r="O29" s="14">
        <v>3.6104797508491506</v>
      </c>
      <c r="P29" s="16"/>
      <c r="Q29" s="36">
        <v>4.1139770435947476</v>
      </c>
      <c r="R29" s="12">
        <v>4.1330955687037463</v>
      </c>
      <c r="S29" s="12">
        <v>5.2114681694358849</v>
      </c>
      <c r="T29" s="12">
        <v>3.2975172210252288</v>
      </c>
      <c r="U29" s="12">
        <v>3.813827215214129</v>
      </c>
    </row>
    <row r="30" spans="1:42" s="4" customFormat="1" ht="15.75" x14ac:dyDescent="0.25">
      <c r="A30" s="17">
        <v>36</v>
      </c>
      <c r="B30" s="6">
        <f t="shared" si="3"/>
        <v>2005</v>
      </c>
      <c r="C30" s="7">
        <v>38687</v>
      </c>
      <c r="D30" s="14">
        <v>4.8899575664094153</v>
      </c>
      <c r="E30" s="14">
        <v>5.1202903556470787</v>
      </c>
      <c r="F30" s="14">
        <v>2.9592821777651626</v>
      </c>
      <c r="G30" s="14">
        <v>2.2755150375757967</v>
      </c>
      <c r="H30" s="14">
        <v>5.4801728811171779</v>
      </c>
      <c r="I30" s="14">
        <v>8.2079372245184317</v>
      </c>
      <c r="J30" s="14">
        <v>6.8280414435400649</v>
      </c>
      <c r="K30" s="14">
        <v>2.5626232365070134</v>
      </c>
      <c r="L30" s="14">
        <v>0.92946730395308885</v>
      </c>
      <c r="M30" s="14">
        <v>7.2868808895313997</v>
      </c>
      <c r="N30" s="14">
        <v>0.78333714293117296</v>
      </c>
      <c r="O30" s="14">
        <v>3.7840358353369408</v>
      </c>
      <c r="P30" s="16"/>
      <c r="Q30" s="36">
        <v>4.2589617579027292</v>
      </c>
      <c r="R30" s="12">
        <v>4.3231766999405519</v>
      </c>
      <c r="S30" s="12">
        <v>5.3212083810704689</v>
      </c>
      <c r="T30" s="12">
        <v>3.4400439946667221</v>
      </c>
      <c r="U30" s="12">
        <v>3.9514179559331706</v>
      </c>
    </row>
    <row r="31" spans="1:42" s="4" customFormat="1" ht="15.75" x14ac:dyDescent="0.25">
      <c r="A31" s="18">
        <v>37</v>
      </c>
      <c r="B31" s="9">
        <f t="shared" si="3"/>
        <v>2006</v>
      </c>
      <c r="C31" s="10">
        <v>38718</v>
      </c>
      <c r="D31" s="14">
        <v>5.1056810653245499</v>
      </c>
      <c r="E31" s="14">
        <v>5.1691318404188138</v>
      </c>
      <c r="F31" s="14">
        <v>3.3077753265812442</v>
      </c>
      <c r="G31" s="14">
        <v>2.3464184941982165</v>
      </c>
      <c r="H31" s="14">
        <v>5.8418166786761905</v>
      </c>
      <c r="I31" s="14">
        <v>7.9778764104618052</v>
      </c>
      <c r="J31" s="14">
        <v>6.9354999589509037</v>
      </c>
      <c r="K31" s="14">
        <v>2.4812214874504424</v>
      </c>
      <c r="L31" s="14">
        <v>1.3415349159810732</v>
      </c>
      <c r="M31" s="14">
        <v>7.4806069049203092</v>
      </c>
      <c r="N31" s="14">
        <v>0.71820284306083337</v>
      </c>
      <c r="O31" s="14">
        <v>3.9553704807117676</v>
      </c>
      <c r="P31" s="16"/>
      <c r="Q31" s="36">
        <v>4.3884280338946793</v>
      </c>
      <c r="R31" s="12">
        <v>4.5275294107748687</v>
      </c>
      <c r="S31" s="12">
        <v>5.3887038611120701</v>
      </c>
      <c r="T31" s="12">
        <v>3.5860854541274736</v>
      </c>
      <c r="U31" s="12">
        <v>4.0513934095643034</v>
      </c>
    </row>
    <row r="32" spans="1:42" s="4" customFormat="1" ht="15.75" x14ac:dyDescent="0.25">
      <c r="A32" s="17">
        <v>38</v>
      </c>
      <c r="B32" s="6">
        <f t="shared" si="3"/>
        <v>2006</v>
      </c>
      <c r="C32" s="7">
        <v>38749</v>
      </c>
      <c r="D32" s="14">
        <v>5.2898702321697586</v>
      </c>
      <c r="E32" s="14">
        <v>5.1899735059600101</v>
      </c>
      <c r="F32" s="14">
        <v>3.6075015545548377</v>
      </c>
      <c r="G32" s="14">
        <v>2.4183633140665854</v>
      </c>
      <c r="H32" s="14">
        <v>5.9968192764844774</v>
      </c>
      <c r="I32" s="14">
        <v>7.7845363659976572</v>
      </c>
      <c r="J32" s="14">
        <v>6.9998601688442399</v>
      </c>
      <c r="K32" s="14">
        <v>2.4403779802906307</v>
      </c>
      <c r="L32" s="14">
        <v>1.7218506770840469</v>
      </c>
      <c r="M32" s="14">
        <v>7.5645865752978372</v>
      </c>
      <c r="N32" s="14">
        <v>0.62415222867330211</v>
      </c>
      <c r="O32" s="14">
        <v>4.1080419668621477</v>
      </c>
      <c r="P32" s="16"/>
      <c r="Q32" s="36">
        <v>4.4788278205237946</v>
      </c>
      <c r="R32" s="12">
        <v>4.6957817642282018</v>
      </c>
      <c r="S32" s="12">
        <v>5.3999063188495731</v>
      </c>
      <c r="T32" s="12">
        <v>3.720696275406306</v>
      </c>
      <c r="U32" s="12">
        <v>4.0989269236110957</v>
      </c>
    </row>
    <row r="33" spans="1:21" s="4" customFormat="1" ht="15.75" x14ac:dyDescent="0.25">
      <c r="A33" s="18">
        <v>39</v>
      </c>
      <c r="B33" s="9">
        <f t="shared" si="3"/>
        <v>2006</v>
      </c>
      <c r="C33" s="10">
        <v>38777</v>
      </c>
      <c r="D33" s="14">
        <v>5.40434752409349</v>
      </c>
      <c r="E33" s="14">
        <v>5.1998306467687438</v>
      </c>
      <c r="F33" s="14">
        <v>3.8271017331691799</v>
      </c>
      <c r="G33" s="14">
        <v>2.5011404211911001</v>
      </c>
      <c r="H33" s="14">
        <v>6.1827392784375634</v>
      </c>
      <c r="I33" s="14">
        <v>7.6340982224345897</v>
      </c>
      <c r="J33" s="14">
        <v>7.0196690676533002</v>
      </c>
      <c r="K33" s="14">
        <v>2.4321036691608069</v>
      </c>
      <c r="L33" s="14">
        <v>2.0512343646287734</v>
      </c>
      <c r="M33" s="14">
        <v>7.5287599251601076</v>
      </c>
      <c r="N33" s="14">
        <v>0.52947142509661904</v>
      </c>
      <c r="O33" s="14">
        <v>4.2295667568488025</v>
      </c>
      <c r="P33" s="16"/>
      <c r="Q33" s="36">
        <v>4.5450052528869227</v>
      </c>
      <c r="R33" s="12">
        <v>4.810426634677138</v>
      </c>
      <c r="S33" s="12">
        <v>5.4393259740210844</v>
      </c>
      <c r="T33" s="12">
        <v>3.8343357004809597</v>
      </c>
      <c r="U33" s="12">
        <v>4.0959327023685095</v>
      </c>
    </row>
    <row r="34" spans="1:21" s="4" customFormat="1" ht="15.75" x14ac:dyDescent="0.25">
      <c r="A34" s="17">
        <v>40</v>
      </c>
      <c r="B34" s="6">
        <f t="shared" si="3"/>
        <v>2006</v>
      </c>
      <c r="C34" s="7">
        <v>38808</v>
      </c>
      <c r="D34" s="14">
        <v>5.4439679343299652</v>
      </c>
      <c r="E34" s="14">
        <v>5.2310098499799329</v>
      </c>
      <c r="F34" s="14">
        <v>3.9647304106115655</v>
      </c>
      <c r="G34" s="14">
        <v>2.6054792848942494</v>
      </c>
      <c r="H34" s="14">
        <v>6.2342293304826866</v>
      </c>
      <c r="I34" s="14">
        <v>7.5423402952684562</v>
      </c>
      <c r="J34" s="14">
        <v>7.0088742383646876</v>
      </c>
      <c r="K34" s="14">
        <v>2.4626797932783115</v>
      </c>
      <c r="L34" s="14">
        <v>2.3375836955709191</v>
      </c>
      <c r="M34" s="14">
        <v>7.3928549468076774</v>
      </c>
      <c r="N34" s="14">
        <v>0.45569537759503814</v>
      </c>
      <c r="O34" s="14">
        <v>4.2994475691332568</v>
      </c>
      <c r="P34" s="16"/>
      <c r="Q34" s="36">
        <v>4.5815743938597295</v>
      </c>
      <c r="R34" s="12">
        <v>4.8799027316404882</v>
      </c>
      <c r="S34" s="12">
        <v>5.4606829702151307</v>
      </c>
      <c r="T34" s="12">
        <v>3.9363792424046391</v>
      </c>
      <c r="U34" s="12">
        <v>4.0493326311786575</v>
      </c>
    </row>
    <row r="35" spans="1:21" s="4" customFormat="1" ht="15.75" x14ac:dyDescent="0.25">
      <c r="A35" s="18">
        <v>41</v>
      </c>
      <c r="B35" s="9">
        <f t="shared" si="3"/>
        <v>2006</v>
      </c>
      <c r="C35" s="10">
        <v>38838</v>
      </c>
      <c r="D35" s="14">
        <v>5.432232758856399</v>
      </c>
      <c r="E35" s="14">
        <v>5.2839010986656456</v>
      </c>
      <c r="F35" s="14">
        <v>4.0614176878254229</v>
      </c>
      <c r="G35" s="14">
        <v>2.7156005614682872</v>
      </c>
      <c r="H35" s="14">
        <v>6.0444765565436196</v>
      </c>
      <c r="I35" s="14">
        <v>7.4690826223332962</v>
      </c>
      <c r="J35" s="14">
        <v>6.9940122114549315</v>
      </c>
      <c r="K35" s="14">
        <v>2.534469726202988</v>
      </c>
      <c r="L35" s="14">
        <v>2.6185377879318739</v>
      </c>
      <c r="M35" s="14">
        <v>7.1953593159882265</v>
      </c>
      <c r="N35" s="14">
        <v>0.41789083822844697</v>
      </c>
      <c r="O35" s="14">
        <v>4.2844165128764704</v>
      </c>
      <c r="P35" s="16"/>
      <c r="Q35" s="36">
        <v>4.5876164731979667</v>
      </c>
      <c r="R35" s="12">
        <v>4.9258505151158225</v>
      </c>
      <c r="S35" s="12">
        <v>5.4097199134484013</v>
      </c>
      <c r="T35" s="12">
        <v>4.0490065751965973</v>
      </c>
      <c r="U35" s="12">
        <v>3.965888889031048</v>
      </c>
    </row>
    <row r="36" spans="1:21" s="4" customFormat="1" ht="15.75" x14ac:dyDescent="0.25">
      <c r="A36" s="17">
        <v>42</v>
      </c>
      <c r="B36" s="6">
        <f t="shared" si="3"/>
        <v>2006</v>
      </c>
      <c r="C36" s="7">
        <v>38869</v>
      </c>
      <c r="D36" s="14">
        <v>5.414603796535352</v>
      </c>
      <c r="E36" s="14">
        <v>5.3539283222538812</v>
      </c>
      <c r="F36" s="14">
        <v>4.1869510411965933</v>
      </c>
      <c r="G36" s="14">
        <v>2.8261215269752227</v>
      </c>
      <c r="H36" s="14">
        <v>5.6103352401285198</v>
      </c>
      <c r="I36" s="14">
        <v>7.3664178024797788</v>
      </c>
      <c r="J36" s="14">
        <v>7.004091143846173</v>
      </c>
      <c r="K36" s="14">
        <v>2.5879136822135025</v>
      </c>
      <c r="L36" s="14">
        <v>2.9504722548729374</v>
      </c>
      <c r="M36" s="14">
        <v>6.9714343802742196</v>
      </c>
      <c r="N36" s="14">
        <v>0.39976115105103172</v>
      </c>
      <c r="O36" s="14">
        <v>4.1488606583826337</v>
      </c>
      <c r="P36" s="16"/>
      <c r="Q36" s="36">
        <v>4.5684075833508198</v>
      </c>
      <c r="R36" s="12">
        <v>4.9851610533286088</v>
      </c>
      <c r="S36" s="12">
        <v>5.2676248565278403</v>
      </c>
      <c r="T36" s="12">
        <v>4.1808256936442048</v>
      </c>
      <c r="U36" s="12">
        <v>3.8400187299026283</v>
      </c>
    </row>
    <row r="37" spans="1:21" s="4" customFormat="1" ht="15.75" x14ac:dyDescent="0.25">
      <c r="A37" s="18">
        <v>43</v>
      </c>
      <c r="B37" s="9">
        <f t="shared" si="3"/>
        <v>2006</v>
      </c>
      <c r="C37" s="10">
        <v>38899</v>
      </c>
      <c r="D37" s="14">
        <v>5.4354520902870371</v>
      </c>
      <c r="E37" s="14">
        <v>5.4807508171423205</v>
      </c>
      <c r="F37" s="14">
        <v>4.382130894791735</v>
      </c>
      <c r="G37" s="14">
        <v>2.9557902557960167</v>
      </c>
      <c r="H37" s="14">
        <v>4.8868488451886707</v>
      </c>
      <c r="I37" s="14">
        <v>7.2061615992325532</v>
      </c>
      <c r="J37" s="14">
        <v>7.0521274161540717</v>
      </c>
      <c r="K37" s="14">
        <v>2.618605497731342</v>
      </c>
      <c r="L37" s="14">
        <v>3.361064632375145</v>
      </c>
      <c r="M37" s="14">
        <v>6.7450755403284468</v>
      </c>
      <c r="N37" s="14">
        <v>0.38938537749178836</v>
      </c>
      <c r="O37" s="14">
        <v>3.8708542592875377</v>
      </c>
      <c r="P37" s="16"/>
      <c r="Q37" s="36">
        <v>4.5320206021505562</v>
      </c>
      <c r="R37" s="12">
        <v>5.0994446007403651</v>
      </c>
      <c r="S37" s="12">
        <v>5.0162669000724138</v>
      </c>
      <c r="T37" s="12">
        <v>4.3439325154201862</v>
      </c>
      <c r="U37" s="12">
        <v>3.6684383923692572</v>
      </c>
    </row>
    <row r="38" spans="1:21" s="4" customFormat="1" ht="15.75" x14ac:dyDescent="0.25">
      <c r="A38" s="17">
        <v>44</v>
      </c>
      <c r="B38" s="6">
        <f t="shared" si="3"/>
        <v>2006</v>
      </c>
      <c r="C38" s="7">
        <v>38930</v>
      </c>
      <c r="D38" s="14">
        <v>5.5147707207871051</v>
      </c>
      <c r="E38" s="14">
        <v>5.6309845184800587</v>
      </c>
      <c r="F38" s="14">
        <v>4.6243402607989559</v>
      </c>
      <c r="G38" s="14">
        <v>3.1113047308018511</v>
      </c>
      <c r="H38" s="14">
        <v>3.9939143987056793</v>
      </c>
      <c r="I38" s="14">
        <v>6.9937903015223135</v>
      </c>
      <c r="J38" s="14">
        <v>7.1185945367170378</v>
      </c>
      <c r="K38" s="14">
        <v>2.6094206218549094</v>
      </c>
      <c r="L38" s="14">
        <v>3.8170330379723212</v>
      </c>
      <c r="M38" s="14">
        <v>6.5514086397867022</v>
      </c>
      <c r="N38" s="14">
        <v>0.39226127545842748</v>
      </c>
      <c r="O38" s="14">
        <v>3.4755408004747963</v>
      </c>
      <c r="P38" s="16"/>
      <c r="Q38" s="36">
        <v>4.486113653613347</v>
      </c>
      <c r="R38" s="12">
        <v>5.2566985000220399</v>
      </c>
      <c r="S38" s="12">
        <v>4.6996698103432815</v>
      </c>
      <c r="T38" s="12">
        <v>4.5150160655147564</v>
      </c>
      <c r="U38" s="12">
        <v>3.4730702385733085</v>
      </c>
    </row>
    <row r="39" spans="1:21" s="4" customFormat="1" ht="15.75" x14ac:dyDescent="0.25">
      <c r="A39" s="18">
        <v>45</v>
      </c>
      <c r="B39" s="9">
        <f t="shared" si="3"/>
        <v>2006</v>
      </c>
      <c r="C39" s="10">
        <v>38961</v>
      </c>
      <c r="D39" s="14">
        <v>5.6627396759923752</v>
      </c>
      <c r="E39" s="14">
        <v>5.806862519332209</v>
      </c>
      <c r="F39" s="14">
        <v>4.8862276962377917</v>
      </c>
      <c r="G39" s="14">
        <v>3.3132129833077824</v>
      </c>
      <c r="H39" s="14">
        <v>3.191199450444786</v>
      </c>
      <c r="I39" s="14">
        <v>6.7485908085130379</v>
      </c>
      <c r="J39" s="14">
        <v>7.1679416371078091</v>
      </c>
      <c r="K39" s="14">
        <v>2.552456462827176</v>
      </c>
      <c r="L39" s="14">
        <v>4.27305390128606</v>
      </c>
      <c r="M39" s="14">
        <v>6.4019102929306992</v>
      </c>
      <c r="N39" s="14">
        <v>0.43833381360215773</v>
      </c>
      <c r="O39" s="14">
        <v>3.0031579938285402</v>
      </c>
      <c r="P39" s="16"/>
      <c r="Q39" s="36">
        <v>4.4538072696175348</v>
      </c>
      <c r="R39" s="12">
        <v>5.4519432971874586</v>
      </c>
      <c r="S39" s="12">
        <v>4.4176677474218691</v>
      </c>
      <c r="T39" s="12">
        <v>4.6644840004070156</v>
      </c>
      <c r="U39" s="12">
        <v>3.2811340334537995</v>
      </c>
    </row>
    <row r="40" spans="1:21" s="4" customFormat="1" ht="15.75" x14ac:dyDescent="0.25">
      <c r="A40" s="17">
        <v>46</v>
      </c>
      <c r="B40" s="6">
        <f t="shared" si="3"/>
        <v>2006</v>
      </c>
      <c r="C40" s="7">
        <v>38991</v>
      </c>
      <c r="D40" s="14">
        <v>5.8811952421423417</v>
      </c>
      <c r="E40" s="14">
        <v>6.0032539295001648</v>
      </c>
      <c r="F40" s="14">
        <v>5.1423179909679027</v>
      </c>
      <c r="G40" s="14">
        <v>3.5621465234749063</v>
      </c>
      <c r="H40" s="14">
        <v>2.7264704797531332</v>
      </c>
      <c r="I40" s="14">
        <v>6.4899439484738632</v>
      </c>
      <c r="J40" s="14">
        <v>7.1762559830002957</v>
      </c>
      <c r="K40" s="14">
        <v>2.4852730718237419</v>
      </c>
      <c r="L40" s="14">
        <v>4.6794341947007112</v>
      </c>
      <c r="M40" s="14">
        <v>6.2681161480419227</v>
      </c>
      <c r="N40" s="14">
        <v>0.54972486592294389</v>
      </c>
      <c r="O40" s="14">
        <v>2.5060477697413748</v>
      </c>
      <c r="P40" s="16"/>
      <c r="Q40" s="36">
        <v>4.455848345628608</v>
      </c>
      <c r="R40" s="12">
        <v>5.6755890542034697</v>
      </c>
      <c r="S40" s="12">
        <v>4.2595203172339673</v>
      </c>
      <c r="T40" s="12">
        <v>4.7803210831749157</v>
      </c>
      <c r="U40" s="12">
        <v>3.1079629279020806</v>
      </c>
    </row>
    <row r="41" spans="1:21" s="4" customFormat="1" ht="15.75" x14ac:dyDescent="0.25">
      <c r="A41" s="18">
        <v>47</v>
      </c>
      <c r="B41" s="9">
        <f t="shared" si="3"/>
        <v>2006</v>
      </c>
      <c r="C41" s="10">
        <v>39022</v>
      </c>
      <c r="D41" s="14">
        <v>6.1412406277943461</v>
      </c>
      <c r="E41" s="14">
        <v>6.1798595391199242</v>
      </c>
      <c r="F41" s="14">
        <v>5.3779886119856792</v>
      </c>
      <c r="G41" s="14">
        <v>3.849518121715676</v>
      </c>
      <c r="H41" s="14">
        <v>2.5896940627956284</v>
      </c>
      <c r="I41" s="14">
        <v>6.2337281375254996</v>
      </c>
      <c r="J41" s="14">
        <v>7.1376293522142218</v>
      </c>
      <c r="K41" s="14">
        <v>2.4303686369294528</v>
      </c>
      <c r="L41" s="14">
        <v>4.9931060092621014</v>
      </c>
      <c r="M41" s="14">
        <v>6.1173369285115973</v>
      </c>
      <c r="N41" s="14">
        <v>0.71956197729157967</v>
      </c>
      <c r="O41" s="14">
        <v>2.0385637395582132</v>
      </c>
      <c r="P41" s="16"/>
      <c r="Q41" s="36">
        <v>4.4840496453919929</v>
      </c>
      <c r="R41" s="12">
        <v>5.8996962596333162</v>
      </c>
      <c r="S41" s="12">
        <v>4.2243134406789347</v>
      </c>
      <c r="T41" s="12">
        <v>4.8537013328019247</v>
      </c>
      <c r="U41" s="12">
        <v>2.9584875484537965</v>
      </c>
    </row>
    <row r="42" spans="1:21" s="4" customFormat="1" ht="15.75" x14ac:dyDescent="0.25">
      <c r="A42" s="17">
        <v>48</v>
      </c>
      <c r="B42" s="6">
        <f t="shared" si="3"/>
        <v>2006</v>
      </c>
      <c r="C42" s="7">
        <v>39052</v>
      </c>
      <c r="D42" s="14">
        <v>6.4113640327327399</v>
      </c>
      <c r="E42" s="14">
        <v>6.2990440786660766</v>
      </c>
      <c r="F42" s="14">
        <v>5.5744067024536745</v>
      </c>
      <c r="G42" s="14">
        <v>4.1446504643516997</v>
      </c>
      <c r="H42" s="14">
        <v>2.7615154314207064</v>
      </c>
      <c r="I42" s="14">
        <v>5.9795593759982948</v>
      </c>
      <c r="J42" s="14">
        <v>7.0623924801533864</v>
      </c>
      <c r="K42" s="14">
        <v>2.3980324413378673</v>
      </c>
      <c r="L42" s="14">
        <v>5.1744876163256315</v>
      </c>
      <c r="M42" s="14">
        <v>5.9463148034026041</v>
      </c>
      <c r="N42" s="14">
        <v>0.9226870723100753</v>
      </c>
      <c r="O42" s="14">
        <v>1.6435862351864166</v>
      </c>
      <c r="P42" s="16"/>
      <c r="Q42" s="36">
        <v>4.5265033945282642</v>
      </c>
      <c r="R42" s="12">
        <v>6.094938271284164</v>
      </c>
      <c r="S42" s="12">
        <v>4.2952417572569006</v>
      </c>
      <c r="T42" s="12">
        <v>4.8783041792722948</v>
      </c>
      <c r="U42" s="12">
        <v>2.8375293702996984</v>
      </c>
    </row>
    <row r="43" spans="1:21" s="4" customFormat="1" ht="15.75" x14ac:dyDescent="0.25">
      <c r="A43" s="18">
        <v>49</v>
      </c>
      <c r="B43" s="9">
        <f t="shared" si="3"/>
        <v>2007</v>
      </c>
      <c r="C43" s="10">
        <v>39083</v>
      </c>
      <c r="D43" s="14">
        <v>6.6577306296178573</v>
      </c>
      <c r="E43" s="14">
        <v>6.3300271804707018</v>
      </c>
      <c r="F43" s="14">
        <v>5.7206643149535887</v>
      </c>
      <c r="G43" s="14">
        <v>4.4327698216689448</v>
      </c>
      <c r="H43" s="14">
        <v>3.1836919654598916</v>
      </c>
      <c r="I43" s="14">
        <v>5.7407685060068427</v>
      </c>
      <c r="J43" s="14">
        <v>6.9728131413595804</v>
      </c>
      <c r="K43" s="14">
        <v>2.4160948809815479</v>
      </c>
      <c r="L43" s="14">
        <v>5.2130606896661256</v>
      </c>
      <c r="M43" s="14">
        <v>5.7715066470470315</v>
      </c>
      <c r="N43" s="14">
        <v>1.1309947361430344</v>
      </c>
      <c r="O43" s="14">
        <v>1.3423348558037806</v>
      </c>
      <c r="P43" s="16"/>
      <c r="Q43" s="36">
        <v>4.5760381140982442</v>
      </c>
      <c r="R43" s="12">
        <v>6.2361407083473823</v>
      </c>
      <c r="S43" s="12">
        <v>4.4524100977118932</v>
      </c>
      <c r="T43" s="12">
        <v>4.8673229040024184</v>
      </c>
      <c r="U43" s="12">
        <v>2.7482787463312821</v>
      </c>
    </row>
    <row r="44" spans="1:21" s="4" customFormat="1" ht="15.75" x14ac:dyDescent="0.25">
      <c r="A44" s="17">
        <v>50</v>
      </c>
      <c r="B44" s="6">
        <f t="shared" si="3"/>
        <v>2007</v>
      </c>
      <c r="C44" s="7">
        <v>39114</v>
      </c>
      <c r="D44" s="14">
        <v>6.87260139950053</v>
      </c>
      <c r="E44" s="14">
        <v>6.325958379512616</v>
      </c>
      <c r="F44" s="14">
        <v>5.8321684536161893</v>
      </c>
      <c r="G44" s="14">
        <v>4.7175938663077996</v>
      </c>
      <c r="H44" s="14">
        <v>3.5354125170332873</v>
      </c>
      <c r="I44" s="14">
        <v>5.5206813835387383</v>
      </c>
      <c r="J44" s="14">
        <v>6.8975358550588162</v>
      </c>
      <c r="K44" s="14">
        <v>2.4899852140813215</v>
      </c>
      <c r="L44" s="14">
        <v>5.167940883011747</v>
      </c>
      <c r="M44" s="14">
        <v>5.6433263616611953</v>
      </c>
      <c r="N44" s="14">
        <v>1.3251312356086093</v>
      </c>
      <c r="O44" s="14">
        <v>1.120808178355386</v>
      </c>
      <c r="P44" s="16"/>
      <c r="Q44" s="36">
        <v>4.6207619772738537</v>
      </c>
      <c r="R44" s="12">
        <v>6.343576077543112</v>
      </c>
      <c r="S44" s="12">
        <v>4.591229255626609</v>
      </c>
      <c r="T44" s="12">
        <v>4.8518206507172952</v>
      </c>
      <c r="U44" s="12">
        <v>2.6964219252083965</v>
      </c>
    </row>
    <row r="45" spans="1:21" s="4" customFormat="1" ht="15.75" x14ac:dyDescent="0.25">
      <c r="A45" s="18">
        <v>51</v>
      </c>
      <c r="B45" s="9">
        <f t="shared" si="3"/>
        <v>2007</v>
      </c>
      <c r="C45" s="10">
        <v>39142</v>
      </c>
      <c r="D45" s="14">
        <v>7.0609448553062206</v>
      </c>
      <c r="E45" s="14">
        <v>6.3484392338806162</v>
      </c>
      <c r="F45" s="14">
        <v>5.9269270006857759</v>
      </c>
      <c r="G45" s="14">
        <v>4.9736986551955811</v>
      </c>
      <c r="H45" s="14">
        <v>3.7955811219991276</v>
      </c>
      <c r="I45" s="14">
        <v>5.3071668644534107</v>
      </c>
      <c r="J45" s="14">
        <v>6.8646414838199981</v>
      </c>
      <c r="K45" s="14">
        <v>2.5828510852077482</v>
      </c>
      <c r="L45" s="14">
        <v>5.1156931052463808</v>
      </c>
      <c r="M45" s="14">
        <v>5.5805983310695133</v>
      </c>
      <c r="N45" s="14">
        <v>1.5072432938283198</v>
      </c>
      <c r="O45" s="14">
        <v>0.96653509773781399</v>
      </c>
      <c r="P45" s="16"/>
      <c r="Q45" s="36">
        <v>4.6691933440358744</v>
      </c>
      <c r="R45" s="12">
        <v>6.4454370299575379</v>
      </c>
      <c r="S45" s="12">
        <v>4.6921488805493725</v>
      </c>
      <c r="T45" s="12">
        <v>4.8543952247580426</v>
      </c>
      <c r="U45" s="12">
        <v>2.684792240878549</v>
      </c>
    </row>
    <row r="46" spans="1:21" s="4" customFormat="1" ht="15.75" x14ac:dyDescent="0.25">
      <c r="A46" s="17">
        <v>52</v>
      </c>
      <c r="B46" s="6">
        <f t="shared" si="3"/>
        <v>2007</v>
      </c>
      <c r="C46" s="7">
        <v>39173</v>
      </c>
      <c r="D46" s="14">
        <v>7.2373995849769654</v>
      </c>
      <c r="E46" s="14">
        <v>6.4633817974844643</v>
      </c>
      <c r="F46" s="14">
        <v>6.0179725017914922</v>
      </c>
      <c r="G46" s="14">
        <v>5.1987088296627562</v>
      </c>
      <c r="H46" s="14">
        <v>3.8514888257190987</v>
      </c>
      <c r="I46" s="14">
        <v>5.1219832193908843</v>
      </c>
      <c r="J46" s="14">
        <v>6.8934877006700068</v>
      </c>
      <c r="K46" s="14">
        <v>2.6609735266449737</v>
      </c>
      <c r="L46" s="14">
        <v>5.1162754781712847</v>
      </c>
      <c r="M46" s="14">
        <v>5.5821601991764993</v>
      </c>
      <c r="N46" s="14">
        <v>1.6710319029907685</v>
      </c>
      <c r="O46" s="14">
        <v>0.8693172633054862</v>
      </c>
      <c r="P46" s="16"/>
      <c r="Q46" s="36">
        <v>4.7236817358320558</v>
      </c>
      <c r="R46" s="12">
        <v>6.5729179614176401</v>
      </c>
      <c r="S46" s="12">
        <v>4.7240602915909129</v>
      </c>
      <c r="T46" s="12">
        <v>4.8902455684954225</v>
      </c>
      <c r="U46" s="12">
        <v>2.7075031218242511</v>
      </c>
    </row>
    <row r="47" spans="1:21" s="4" customFormat="1" ht="15.75" x14ac:dyDescent="0.25">
      <c r="A47" s="18">
        <v>53</v>
      </c>
      <c r="B47" s="9">
        <f t="shared" si="3"/>
        <v>2007</v>
      </c>
      <c r="C47" s="10">
        <v>39203</v>
      </c>
      <c r="D47" s="14">
        <v>7.4099771037351214</v>
      </c>
      <c r="E47" s="14">
        <v>6.6532015411898406</v>
      </c>
      <c r="F47" s="14">
        <v>6.0979452969619583</v>
      </c>
      <c r="G47" s="14">
        <v>5.3713250996182644</v>
      </c>
      <c r="H47" s="14">
        <v>3.6979150290293865</v>
      </c>
      <c r="I47" s="14">
        <v>4.9906657045107385</v>
      </c>
      <c r="J47" s="14">
        <v>6.9911558888499652</v>
      </c>
      <c r="K47" s="14">
        <v>2.7384627113162487</v>
      </c>
      <c r="L47" s="14">
        <v>5.1722776637040377</v>
      </c>
      <c r="M47" s="14">
        <v>5.6594714963716815</v>
      </c>
      <c r="N47" s="14">
        <v>1.7943287473266512</v>
      </c>
      <c r="O47" s="14">
        <v>0.81939236214291544</v>
      </c>
      <c r="P47" s="16"/>
      <c r="Q47" s="36">
        <v>4.7830098870630673</v>
      </c>
      <c r="R47" s="12">
        <v>6.7203746472956398</v>
      </c>
      <c r="S47" s="12">
        <v>4.6866352777194633</v>
      </c>
      <c r="T47" s="12">
        <v>4.9672987546234175</v>
      </c>
      <c r="U47" s="12">
        <v>2.7577308686137498</v>
      </c>
    </row>
    <row r="48" spans="1:21" s="4" customFormat="1" ht="15.75" x14ac:dyDescent="0.25">
      <c r="A48" s="17">
        <v>54</v>
      </c>
      <c r="B48" s="6">
        <f t="shared" si="3"/>
        <v>2007</v>
      </c>
      <c r="C48" s="7">
        <v>39234</v>
      </c>
      <c r="D48" s="14">
        <v>7.5756528847726825</v>
      </c>
      <c r="E48" s="14">
        <v>6.88294689121083</v>
      </c>
      <c r="F48" s="14">
        <v>6.1432913851546953</v>
      </c>
      <c r="G48" s="14">
        <v>5.5372920472423388</v>
      </c>
      <c r="H48" s="14">
        <v>3.4150135797533454</v>
      </c>
      <c r="I48" s="14">
        <v>4.9529278496537001</v>
      </c>
      <c r="J48" s="14">
        <v>7.1469335350774248</v>
      </c>
      <c r="K48" s="14">
        <v>2.7746038159040642</v>
      </c>
      <c r="L48" s="14">
        <v>5.2529155690363218</v>
      </c>
      <c r="M48" s="14">
        <v>5.7831433817073918</v>
      </c>
      <c r="N48" s="14">
        <v>1.8741585713948621</v>
      </c>
      <c r="O48" s="14">
        <v>0.80978198666254242</v>
      </c>
      <c r="P48" s="16"/>
      <c r="Q48" s="36">
        <v>4.8457217914641832</v>
      </c>
      <c r="R48" s="12">
        <v>6.8672970537127354</v>
      </c>
      <c r="S48" s="12">
        <v>4.6350778255497955</v>
      </c>
      <c r="T48" s="12">
        <v>5.05815097333927</v>
      </c>
      <c r="U48" s="12">
        <v>2.8223613132549321</v>
      </c>
    </row>
    <row r="49" spans="1:21" s="4" customFormat="1" ht="15.75" x14ac:dyDescent="0.25">
      <c r="A49" s="18">
        <v>55</v>
      </c>
      <c r="B49" s="9">
        <f t="shared" si="3"/>
        <v>2007</v>
      </c>
      <c r="C49" s="10">
        <v>39264</v>
      </c>
      <c r="D49" s="14">
        <v>7.7415330146238217</v>
      </c>
      <c r="E49" s="14">
        <v>7.1211178505014869</v>
      </c>
      <c r="F49" s="14">
        <v>6.135055200587308</v>
      </c>
      <c r="G49" s="14">
        <v>5.7093674596869946</v>
      </c>
      <c r="H49" s="14">
        <v>3.149072270614071</v>
      </c>
      <c r="I49" s="14">
        <v>5.0092594656472702</v>
      </c>
      <c r="J49" s="14">
        <v>7.341443228820963</v>
      </c>
      <c r="K49" s="14">
        <v>2.8000371986214354</v>
      </c>
      <c r="L49" s="14">
        <v>5.3244224958182915</v>
      </c>
      <c r="M49" s="14">
        <v>5.9068566568668306</v>
      </c>
      <c r="N49" s="14">
        <v>1.9367454185395148</v>
      </c>
      <c r="O49" s="14">
        <v>0.83095280173116937</v>
      </c>
      <c r="P49" s="16"/>
      <c r="Q49" s="36">
        <v>4.9171552551715969</v>
      </c>
      <c r="R49" s="12">
        <v>6.9992353552375386</v>
      </c>
      <c r="S49" s="12">
        <v>4.622566398649445</v>
      </c>
      <c r="T49" s="12">
        <v>5.1553009744202303</v>
      </c>
      <c r="U49" s="12">
        <v>2.8915182923791711</v>
      </c>
    </row>
    <row r="50" spans="1:21" s="4" customFormat="1" ht="15.75" x14ac:dyDescent="0.25">
      <c r="A50" s="17">
        <v>56</v>
      </c>
      <c r="B50" s="6">
        <f t="shared" si="3"/>
        <v>2007</v>
      </c>
      <c r="C50" s="7">
        <v>39295</v>
      </c>
      <c r="D50" s="14">
        <v>7.9279506061136118</v>
      </c>
      <c r="E50" s="14">
        <v>7.3466620204400623</v>
      </c>
      <c r="F50" s="14">
        <v>6.0717663082522186</v>
      </c>
      <c r="G50" s="14">
        <v>5.911658152653394</v>
      </c>
      <c r="H50" s="14">
        <v>3.0244697545514527</v>
      </c>
      <c r="I50" s="14">
        <v>5.1472454054828223</v>
      </c>
      <c r="J50" s="14">
        <v>7.5560228679700172</v>
      </c>
      <c r="K50" s="14">
        <v>2.8363078174032177</v>
      </c>
      <c r="L50" s="14">
        <v>5.3691147425524468</v>
      </c>
      <c r="M50" s="14">
        <v>6.0061775878400869</v>
      </c>
      <c r="N50" s="14">
        <v>2.0411476042480805</v>
      </c>
      <c r="O50" s="14">
        <v>0.86650782905367918</v>
      </c>
      <c r="P50" s="16"/>
      <c r="Q50" s="36">
        <v>5.0087525580467576</v>
      </c>
      <c r="R50" s="12">
        <v>7.1154596449352967</v>
      </c>
      <c r="S50" s="12">
        <v>4.6944577708958901</v>
      </c>
      <c r="T50" s="12">
        <v>5.2538151426418942</v>
      </c>
      <c r="U50" s="12">
        <v>2.9712776737139488</v>
      </c>
    </row>
    <row r="51" spans="1:21" s="4" customFormat="1" ht="15.75" x14ac:dyDescent="0.25">
      <c r="A51" s="18">
        <v>57</v>
      </c>
      <c r="B51" s="9">
        <f t="shared" si="3"/>
        <v>2007</v>
      </c>
      <c r="C51" s="10">
        <v>39326</v>
      </c>
      <c r="D51" s="14">
        <v>8.1391181460918975</v>
      </c>
      <c r="E51" s="14">
        <v>7.5518307539931655</v>
      </c>
      <c r="F51" s="14">
        <v>5.9771802829602452</v>
      </c>
      <c r="G51" s="14">
        <v>6.153042739049476</v>
      </c>
      <c r="H51" s="14">
        <v>2.9705601171675982</v>
      </c>
      <c r="I51" s="14">
        <v>5.3289565096122864</v>
      </c>
      <c r="J51" s="14">
        <v>7.7815693492664684</v>
      </c>
      <c r="K51" s="14">
        <v>2.8772124065862577</v>
      </c>
      <c r="L51" s="14">
        <v>5.3936390220209383</v>
      </c>
      <c r="M51" s="14">
        <v>6.0361477772226415</v>
      </c>
      <c r="N51" s="14">
        <v>2.2280733372110886</v>
      </c>
      <c r="O51" s="14">
        <v>0.89199839607481413</v>
      </c>
      <c r="P51" s="16"/>
      <c r="Q51" s="36">
        <v>5.1107774031047386</v>
      </c>
      <c r="R51" s="12">
        <v>7.22270972768177</v>
      </c>
      <c r="S51" s="12">
        <v>4.8175197886097871</v>
      </c>
      <c r="T51" s="12">
        <v>5.3508069259578876</v>
      </c>
      <c r="U51" s="12">
        <v>3.0520731701695154</v>
      </c>
    </row>
    <row r="52" spans="1:21" s="4" customFormat="1" ht="15.75" x14ac:dyDescent="0.25">
      <c r="A52" s="17">
        <v>58</v>
      </c>
      <c r="B52" s="6">
        <f t="shared" si="3"/>
        <v>2007</v>
      </c>
      <c r="C52" s="7">
        <v>39356</v>
      </c>
      <c r="D52" s="14">
        <v>8.3690456958764212</v>
      </c>
      <c r="E52" s="14">
        <v>7.7137544211919806</v>
      </c>
      <c r="F52" s="14">
        <v>5.8501084714346616</v>
      </c>
      <c r="G52" s="14">
        <v>6.3915160298525873</v>
      </c>
      <c r="H52" s="14">
        <v>2.9620794891996867</v>
      </c>
      <c r="I52" s="14">
        <v>5.5278781723844252</v>
      </c>
      <c r="J52" s="14">
        <v>8.0171671018549002</v>
      </c>
      <c r="K52" s="14">
        <v>2.9380083038532239</v>
      </c>
      <c r="L52" s="14">
        <v>5.3907289673727163</v>
      </c>
      <c r="M52" s="14">
        <v>5.9659412362182787</v>
      </c>
      <c r="N52" s="14">
        <v>2.4687636875820349</v>
      </c>
      <c r="O52" s="14">
        <v>0.88955985621401779</v>
      </c>
      <c r="P52" s="16"/>
      <c r="Q52" s="36">
        <v>5.2070459527529112</v>
      </c>
      <c r="R52" s="12">
        <v>7.3109695295010217</v>
      </c>
      <c r="S52" s="12">
        <v>4.9604912304789002</v>
      </c>
      <c r="T52" s="12">
        <v>5.4486347910269473</v>
      </c>
      <c r="U52" s="12">
        <v>3.1080882600047772</v>
      </c>
    </row>
    <row r="53" spans="1:21" s="4" customFormat="1" ht="15.75" x14ac:dyDescent="0.25">
      <c r="A53" s="18">
        <v>59</v>
      </c>
      <c r="B53" s="9">
        <f t="shared" si="3"/>
        <v>2007</v>
      </c>
      <c r="C53" s="10">
        <v>39387</v>
      </c>
      <c r="D53" s="14">
        <v>8.5879488309030929</v>
      </c>
      <c r="E53" s="14">
        <v>7.8127412242992547</v>
      </c>
      <c r="F53" s="14">
        <v>5.6817378675579979</v>
      </c>
      <c r="G53" s="14">
        <v>6.6373463161541446</v>
      </c>
      <c r="H53" s="14">
        <v>3.0118938269054789</v>
      </c>
      <c r="I53" s="14">
        <v>5.7536278560874425</v>
      </c>
      <c r="J53" s="14">
        <v>8.2490789943443126</v>
      </c>
      <c r="K53" s="14">
        <v>3.0041873850343332</v>
      </c>
      <c r="L53" s="14">
        <v>5.352756317207394</v>
      </c>
      <c r="M53" s="14">
        <v>5.838995394977041</v>
      </c>
      <c r="N53" s="14">
        <v>2.6769214288256054</v>
      </c>
      <c r="O53" s="14">
        <v>0.84863808190387813</v>
      </c>
      <c r="P53" s="16"/>
      <c r="Q53" s="36">
        <v>5.2879894603499986</v>
      </c>
      <c r="R53" s="12">
        <v>7.3608093075867815</v>
      </c>
      <c r="S53" s="12">
        <v>5.134289333049022</v>
      </c>
      <c r="T53" s="12">
        <v>5.535340898862013</v>
      </c>
      <c r="U53" s="12">
        <v>3.1215183019021748</v>
      </c>
    </row>
    <row r="54" spans="1:21" s="4" customFormat="1" ht="15.75" x14ac:dyDescent="0.25">
      <c r="A54" s="17">
        <v>60</v>
      </c>
      <c r="B54" s="6">
        <f t="shared" si="3"/>
        <v>2007</v>
      </c>
      <c r="C54" s="7">
        <v>39417</v>
      </c>
      <c r="D54" s="14">
        <v>8.7612889878324278</v>
      </c>
      <c r="E54" s="14">
        <v>7.8600967391935308</v>
      </c>
      <c r="F54" s="14">
        <v>5.4688558237838238</v>
      </c>
      <c r="G54" s="14">
        <v>6.8510939845608227</v>
      </c>
      <c r="H54" s="14">
        <v>3.0479328058669326</v>
      </c>
      <c r="I54" s="14">
        <v>5.9996574980534403</v>
      </c>
      <c r="J54" s="14">
        <v>8.4608814834483663</v>
      </c>
      <c r="K54" s="14">
        <v>3.0810289044918537</v>
      </c>
      <c r="L54" s="14">
        <v>5.2804542273339541</v>
      </c>
      <c r="M54" s="14">
        <v>5.6914942055882589</v>
      </c>
      <c r="N54" s="14">
        <v>2.8004053712679742</v>
      </c>
      <c r="O54" s="14">
        <v>0.76312694967922878</v>
      </c>
      <c r="P54" s="16"/>
      <c r="Q54" s="36">
        <v>5.3388597484250511</v>
      </c>
      <c r="R54" s="12">
        <v>7.3634138502699278</v>
      </c>
      <c r="S54" s="12">
        <v>5.2995614294937319</v>
      </c>
      <c r="T54" s="12">
        <v>5.6074548717580583</v>
      </c>
      <c r="U54" s="12">
        <v>3.0850088421784876</v>
      </c>
    </row>
    <row r="55" spans="1:21" s="4" customFormat="1" ht="15.75" x14ac:dyDescent="0.25">
      <c r="A55" s="18">
        <v>61</v>
      </c>
      <c r="B55" s="9">
        <f t="shared" si="3"/>
        <v>2008</v>
      </c>
      <c r="C55" s="10">
        <v>39448</v>
      </c>
      <c r="D55" s="14">
        <v>8.8535028954754154</v>
      </c>
      <c r="E55" s="14">
        <v>7.8550683917528143</v>
      </c>
      <c r="F55" s="14">
        <v>5.2038180623278549</v>
      </c>
      <c r="G55" s="14">
        <v>6.9870049615728274</v>
      </c>
      <c r="H55" s="14">
        <v>2.9850862847411146</v>
      </c>
      <c r="I55" s="14">
        <v>6.2622887849666542</v>
      </c>
      <c r="J55" s="14">
        <v>8.6392919689834926</v>
      </c>
      <c r="K55" s="14">
        <v>3.1947365328555315</v>
      </c>
      <c r="L55" s="14">
        <v>5.1738723433409985</v>
      </c>
      <c r="M55" s="14">
        <v>5.5446683018696064</v>
      </c>
      <c r="N55" s="14">
        <v>2.860638922731376</v>
      </c>
      <c r="O55" s="14">
        <v>0.63880244082852633</v>
      </c>
      <c r="P55" s="16"/>
      <c r="Q55" s="36">
        <v>5.3498983242871843</v>
      </c>
      <c r="R55" s="12">
        <v>7.3041297831853624</v>
      </c>
      <c r="S55" s="12">
        <v>5.4114600104268655</v>
      </c>
      <c r="T55" s="12">
        <v>5.6693002817266738</v>
      </c>
      <c r="U55" s="12">
        <v>3.0147032218098357</v>
      </c>
    </row>
    <row r="56" spans="1:21" s="4" customFormat="1" ht="15.75" x14ac:dyDescent="0.25">
      <c r="A56" s="17">
        <v>62</v>
      </c>
      <c r="B56" s="6">
        <f t="shared" si="3"/>
        <v>2008</v>
      </c>
      <c r="C56" s="7">
        <v>39479</v>
      </c>
      <c r="D56" s="14">
        <v>8.8744376978626587</v>
      </c>
      <c r="E56" s="14">
        <v>7.8426983893637905</v>
      </c>
      <c r="F56" s="14">
        <v>4.8721013235839736</v>
      </c>
      <c r="G56" s="14">
        <v>7.0400901537895146</v>
      </c>
      <c r="H56" s="14">
        <v>3.283271231258416</v>
      </c>
      <c r="I56" s="14">
        <v>6.5519079536515035</v>
      </c>
      <c r="J56" s="14">
        <v>8.7764929685482311</v>
      </c>
      <c r="K56" s="14">
        <v>3.2953331782847792</v>
      </c>
      <c r="L56" s="14">
        <v>5.0291245421531263</v>
      </c>
      <c r="M56" s="14">
        <v>5.4100457788109502</v>
      </c>
      <c r="N56" s="14">
        <v>2.9433066677949955</v>
      </c>
      <c r="O56" s="14">
        <v>0.50950625474097744</v>
      </c>
      <c r="P56" s="16"/>
      <c r="Q56" s="36">
        <v>5.3690263449869091</v>
      </c>
      <c r="R56" s="12">
        <v>7.1964124702701406</v>
      </c>
      <c r="S56" s="12">
        <v>5.6250897795664789</v>
      </c>
      <c r="T56" s="12">
        <v>5.7003168963287125</v>
      </c>
      <c r="U56" s="12">
        <v>2.9542862337823075</v>
      </c>
    </row>
    <row r="57" spans="1:21" s="4" customFormat="1" ht="15.75" x14ac:dyDescent="0.25">
      <c r="A57" s="18">
        <v>63</v>
      </c>
      <c r="B57" s="9">
        <f t="shared" si="3"/>
        <v>2008</v>
      </c>
      <c r="C57" s="10">
        <v>39508</v>
      </c>
      <c r="D57" s="14">
        <v>8.8210299214147003</v>
      </c>
      <c r="E57" s="14">
        <v>7.8868627118614567</v>
      </c>
      <c r="F57" s="14">
        <v>4.4657173919014594</v>
      </c>
      <c r="G57" s="14">
        <v>6.9986832659390616</v>
      </c>
      <c r="H57" s="14">
        <v>4.1442870695136449</v>
      </c>
      <c r="I57" s="14">
        <v>6.871165800221184</v>
      </c>
      <c r="J57" s="14">
        <v>8.8654295945352537</v>
      </c>
      <c r="K57" s="14">
        <v>3.3769835524476743</v>
      </c>
      <c r="L57" s="14">
        <v>4.8364848696860596</v>
      </c>
      <c r="M57" s="14">
        <v>5.3017290148713423</v>
      </c>
      <c r="N57" s="14">
        <v>3.0779240727828512</v>
      </c>
      <c r="O57" s="14">
        <v>0.40103554077517395</v>
      </c>
      <c r="P57" s="16"/>
      <c r="Q57" s="36">
        <v>5.420611067162489</v>
      </c>
      <c r="R57" s="12">
        <v>7.0578700083925385</v>
      </c>
      <c r="S57" s="12">
        <v>6.0047120452246299</v>
      </c>
      <c r="T57" s="12">
        <v>5.6929660055563289</v>
      </c>
      <c r="U57" s="12">
        <v>2.9268962094764563</v>
      </c>
    </row>
    <row r="58" spans="1:21" s="4" customFormat="1" ht="15.75" x14ac:dyDescent="0.25">
      <c r="A58" s="17">
        <v>64</v>
      </c>
      <c r="B58" s="6">
        <f t="shared" si="3"/>
        <v>2008</v>
      </c>
      <c r="C58" s="7">
        <v>39539</v>
      </c>
      <c r="D58" s="14">
        <v>8.6852279141878359</v>
      </c>
      <c r="E58" s="14">
        <v>8.0196079793006145</v>
      </c>
      <c r="F58" s="14">
        <v>4.0132363121476731</v>
      </c>
      <c r="G58" s="14">
        <v>6.8781697007615881</v>
      </c>
      <c r="H58" s="14">
        <v>5.3120792593851114</v>
      </c>
      <c r="I58" s="14">
        <v>7.2036883746232583</v>
      </c>
      <c r="J58" s="14">
        <v>8.9065823228498751</v>
      </c>
      <c r="K58" s="14">
        <v>3.4567626513471117</v>
      </c>
      <c r="L58" s="14">
        <v>4.6048072835070499</v>
      </c>
      <c r="M58" s="14">
        <v>5.2363001475023001</v>
      </c>
      <c r="N58" s="14">
        <v>3.2519030600124617</v>
      </c>
      <c r="O58" s="14">
        <v>0.32105999325138601</v>
      </c>
      <c r="P58" s="16"/>
      <c r="Q58" s="36">
        <v>5.4907854165730212</v>
      </c>
      <c r="R58" s="12">
        <v>6.9060240685453742</v>
      </c>
      <c r="S58" s="12">
        <v>6.4646457782566529</v>
      </c>
      <c r="T58" s="12">
        <v>5.6560507525680128</v>
      </c>
      <c r="U58" s="12">
        <v>2.936421066922049</v>
      </c>
    </row>
    <row r="59" spans="1:21" s="4" customFormat="1" ht="15.75" x14ac:dyDescent="0.25">
      <c r="A59" s="18">
        <v>65</v>
      </c>
      <c r="B59" s="9">
        <f t="shared" si="3"/>
        <v>2008</v>
      </c>
      <c r="C59" s="10">
        <v>39569</v>
      </c>
      <c r="D59" s="14">
        <v>8.5060759810275659</v>
      </c>
      <c r="E59" s="14">
        <v>8.1658287919202568</v>
      </c>
      <c r="F59" s="14">
        <v>3.5683962298602085</v>
      </c>
      <c r="G59" s="14">
        <v>6.6916693047937148</v>
      </c>
      <c r="H59" s="14">
        <v>6.55469945259048</v>
      </c>
      <c r="I59" s="14">
        <v>7.5167665104970052</v>
      </c>
      <c r="J59" s="14">
        <v>8.9049548510716718</v>
      </c>
      <c r="K59" s="14">
        <v>3.4848418876891958</v>
      </c>
      <c r="L59" s="14">
        <v>4.3677404773022053</v>
      </c>
      <c r="M59" s="14">
        <v>5.1413605473548873</v>
      </c>
      <c r="N59" s="14">
        <v>3.3917916475098386</v>
      </c>
      <c r="O59" s="14">
        <v>0.2640675941192917</v>
      </c>
      <c r="P59" s="16"/>
      <c r="Q59" s="36">
        <v>5.546516106311361</v>
      </c>
      <c r="R59" s="12">
        <v>6.7467670009360106</v>
      </c>
      <c r="S59" s="12">
        <v>6.9210450892937336</v>
      </c>
      <c r="T59" s="12">
        <v>5.5858457386876914</v>
      </c>
      <c r="U59" s="12">
        <v>2.9324065963280059</v>
      </c>
    </row>
    <row r="60" spans="1:21" s="4" customFormat="1" ht="15.75" x14ac:dyDescent="0.25">
      <c r="A60" s="17">
        <v>66</v>
      </c>
      <c r="B60" s="6">
        <f t="shared" si="3"/>
        <v>2008</v>
      </c>
      <c r="C60" s="7">
        <v>39600</v>
      </c>
      <c r="D60" s="14">
        <v>8.2459596273425753</v>
      </c>
      <c r="E60" s="14">
        <v>8.2091069086355795</v>
      </c>
      <c r="F60" s="14">
        <v>3.1892200741631154</v>
      </c>
      <c r="G60" s="14">
        <v>6.4330227216043037</v>
      </c>
      <c r="H60" s="14">
        <v>7.7251471708387376</v>
      </c>
      <c r="I60" s="14">
        <v>7.7482693250412362</v>
      </c>
      <c r="J60" s="14">
        <v>8.8703284606036252</v>
      </c>
      <c r="K60" s="14">
        <v>3.5038272926585678</v>
      </c>
      <c r="L60" s="14">
        <v>4.1670361097656974</v>
      </c>
      <c r="M60" s="14">
        <v>4.9843981880547004</v>
      </c>
      <c r="N60" s="14">
        <v>3.4646531990336333</v>
      </c>
      <c r="O60" s="14">
        <v>0.22305428650118267</v>
      </c>
      <c r="P60" s="16"/>
      <c r="Q60" s="36">
        <v>5.5636686136869118</v>
      </c>
      <c r="R60" s="12">
        <v>6.548095536713757</v>
      </c>
      <c r="S60" s="12">
        <v>7.3021464058280925</v>
      </c>
      <c r="T60" s="12">
        <v>5.5137306210092971</v>
      </c>
      <c r="U60" s="12">
        <v>2.8907018911965054</v>
      </c>
    </row>
    <row r="61" spans="1:21" s="4" customFormat="1" ht="15.75" x14ac:dyDescent="0.25">
      <c r="A61" s="18">
        <v>67</v>
      </c>
      <c r="B61" s="9">
        <f t="shared" ref="B61:B124" si="4">YEAR(C61)</f>
        <v>2008</v>
      </c>
      <c r="C61" s="10">
        <v>39630</v>
      </c>
      <c r="D61" s="14">
        <v>7.8319344296724278</v>
      </c>
      <c r="E61" s="14">
        <v>8.0326213808088056</v>
      </c>
      <c r="F61" s="14">
        <v>2.9022904607304967</v>
      </c>
      <c r="G61" s="14">
        <v>6.1316798364416716</v>
      </c>
      <c r="H61" s="14">
        <v>8.6207640825435412</v>
      </c>
      <c r="I61" s="14">
        <v>7.8651152964383932</v>
      </c>
      <c r="J61" s="14">
        <v>8.8068081120881008</v>
      </c>
      <c r="K61" s="14">
        <v>3.4949630249937287</v>
      </c>
      <c r="L61" s="14">
        <v>4.0291885854144756</v>
      </c>
      <c r="M61" s="14">
        <v>4.7633648031086659</v>
      </c>
      <c r="N61" s="14">
        <v>3.4545058849399886</v>
      </c>
      <c r="O61" s="14">
        <v>0.18851631618116965</v>
      </c>
      <c r="P61" s="16"/>
      <c r="Q61" s="36">
        <v>5.5101460177801203</v>
      </c>
      <c r="R61" s="12">
        <v>6.2556154237372432</v>
      </c>
      <c r="S61" s="12">
        <v>7.5391864051412014</v>
      </c>
      <c r="T61" s="12">
        <v>5.4436532408321012</v>
      </c>
      <c r="U61" s="12">
        <v>2.8021290014099414</v>
      </c>
    </row>
    <row r="62" spans="1:21" s="4" customFormat="1" ht="15.75" x14ac:dyDescent="0.25">
      <c r="A62" s="17">
        <v>68</v>
      </c>
      <c r="B62" s="6">
        <f t="shared" si="4"/>
        <v>2008</v>
      </c>
      <c r="C62" s="7">
        <v>39661</v>
      </c>
      <c r="D62" s="14">
        <v>7.1996319625523997</v>
      </c>
      <c r="E62" s="14">
        <v>7.559942924054619</v>
      </c>
      <c r="F62" s="14">
        <v>2.7349591957716108</v>
      </c>
      <c r="G62" s="14">
        <v>5.8416533854604191</v>
      </c>
      <c r="H62" s="14">
        <v>9.0421360750059669</v>
      </c>
      <c r="I62" s="14">
        <v>7.8514820222792769</v>
      </c>
      <c r="J62" s="14">
        <v>8.7064649360135586</v>
      </c>
      <c r="K62" s="14">
        <v>3.4337926593076569</v>
      </c>
      <c r="L62" s="14">
        <v>3.9768473510414388</v>
      </c>
      <c r="M62" s="14">
        <v>4.4923697235662594</v>
      </c>
      <c r="N62" s="14">
        <v>3.3497551842511175</v>
      </c>
      <c r="O62" s="14">
        <v>0.15065461282069811</v>
      </c>
      <c r="P62" s="16"/>
      <c r="Q62" s="36">
        <v>5.3616408360104195</v>
      </c>
      <c r="R62" s="12">
        <v>5.8315113607928772</v>
      </c>
      <c r="S62" s="12">
        <v>7.5784238275818874</v>
      </c>
      <c r="T62" s="12">
        <v>5.3723683154542181</v>
      </c>
      <c r="U62" s="12">
        <v>2.6642598402126918</v>
      </c>
    </row>
    <row r="63" spans="1:21" s="4" customFormat="1" ht="15.75" x14ac:dyDescent="0.25">
      <c r="A63" s="18">
        <v>69</v>
      </c>
      <c r="B63" s="9">
        <f t="shared" si="4"/>
        <v>2008</v>
      </c>
      <c r="C63" s="10">
        <v>39692</v>
      </c>
      <c r="D63" s="14">
        <v>6.3008296940480495</v>
      </c>
      <c r="E63" s="14">
        <v>6.7537676189573528</v>
      </c>
      <c r="F63" s="14">
        <v>2.7271467241286516</v>
      </c>
      <c r="G63" s="14">
        <v>5.5926420754034272</v>
      </c>
      <c r="H63" s="14">
        <v>8.7981128457534137</v>
      </c>
      <c r="I63" s="14">
        <v>7.6883096205395498</v>
      </c>
      <c r="J63" s="14">
        <v>8.5566876003202168</v>
      </c>
      <c r="K63" s="14">
        <v>3.3362798796149895</v>
      </c>
      <c r="L63" s="14">
        <v>4.0396961481283462</v>
      </c>
      <c r="M63" s="14">
        <v>4.2171673229049924</v>
      </c>
      <c r="N63" s="14">
        <v>3.1066025728515219</v>
      </c>
      <c r="O63" s="14">
        <v>0.10510224927080414</v>
      </c>
      <c r="P63" s="16"/>
      <c r="Q63" s="36">
        <v>5.1018620293267762</v>
      </c>
      <c r="R63" s="12">
        <v>5.2605813457113513</v>
      </c>
      <c r="S63" s="12">
        <v>7.3596881805654633</v>
      </c>
      <c r="T63" s="12">
        <v>5.3108878760211846</v>
      </c>
      <c r="U63" s="12">
        <v>2.4762907150091062</v>
      </c>
    </row>
    <row r="64" spans="1:21" s="4" customFormat="1" ht="15.75" x14ac:dyDescent="0.25">
      <c r="A64" s="17">
        <v>70</v>
      </c>
      <c r="B64" s="6">
        <f t="shared" si="4"/>
        <v>2008</v>
      </c>
      <c r="C64" s="7">
        <v>39722</v>
      </c>
      <c r="D64" s="14">
        <v>5.1987145103000696</v>
      </c>
      <c r="E64" s="14">
        <v>5.663642932971074</v>
      </c>
      <c r="F64" s="14">
        <v>2.9310928946495265</v>
      </c>
      <c r="G64" s="14">
        <v>5.4192147907789661</v>
      </c>
      <c r="H64" s="14">
        <v>7.8923613391846024</v>
      </c>
      <c r="I64" s="14">
        <v>7.3668146074351348</v>
      </c>
      <c r="J64" s="14">
        <v>8.3622058556591377</v>
      </c>
      <c r="K64" s="14">
        <v>3.1559905755386226</v>
      </c>
      <c r="L64" s="14">
        <v>4.2509529305665446</v>
      </c>
      <c r="M64" s="14">
        <v>3.9540658344217476</v>
      </c>
      <c r="N64" s="14">
        <v>2.7297739887531334</v>
      </c>
      <c r="O64" s="14">
        <v>5.9015089109267983E-2</v>
      </c>
      <c r="P64" s="16"/>
      <c r="Q64" s="36">
        <v>4.7486537791139858</v>
      </c>
      <c r="R64" s="12">
        <v>4.59781677930689</v>
      </c>
      <c r="S64" s="12">
        <v>6.8927969124662347</v>
      </c>
      <c r="T64" s="12">
        <v>5.2563831205881018</v>
      </c>
      <c r="U64" s="12">
        <v>2.2476183040947162</v>
      </c>
    </row>
    <row r="65" spans="1:21" s="4" customFormat="1" ht="15.75" x14ac:dyDescent="0.25">
      <c r="A65" s="18">
        <v>71</v>
      </c>
      <c r="B65" s="9">
        <f t="shared" si="4"/>
        <v>2008</v>
      </c>
      <c r="C65" s="10">
        <v>39753</v>
      </c>
      <c r="D65" s="14">
        <v>4.0955501263720553</v>
      </c>
      <c r="E65" s="14">
        <v>4.4609096878385293</v>
      </c>
      <c r="F65" s="14">
        <v>3.3804632585393071</v>
      </c>
      <c r="G65" s="14">
        <v>5.3604438675428092</v>
      </c>
      <c r="H65" s="14">
        <v>6.5747580422601706</v>
      </c>
      <c r="I65" s="14">
        <v>6.8750180842509216</v>
      </c>
      <c r="J65" s="14">
        <v>8.1661528807265533</v>
      </c>
      <c r="K65" s="14">
        <v>2.904655770145359</v>
      </c>
      <c r="L65" s="14">
        <v>4.6328970262719622</v>
      </c>
      <c r="M65" s="14">
        <v>3.7723511067525339</v>
      </c>
      <c r="N65" s="14">
        <v>2.2769539495591928</v>
      </c>
      <c r="O65" s="14">
        <v>2.546556744651432E-2</v>
      </c>
      <c r="P65" s="16"/>
      <c r="Q65" s="36">
        <v>4.3771349473088259</v>
      </c>
      <c r="R65" s="12">
        <v>3.9789743575832972</v>
      </c>
      <c r="S65" s="12">
        <v>6.2700733313513011</v>
      </c>
      <c r="T65" s="12">
        <v>5.2345685590479585</v>
      </c>
      <c r="U65" s="12">
        <v>2.0249235412527473</v>
      </c>
    </row>
    <row r="66" spans="1:21" s="4" customFormat="1" ht="15.75" x14ac:dyDescent="0.25">
      <c r="A66" s="17">
        <v>72</v>
      </c>
      <c r="B66" s="6">
        <f t="shared" si="4"/>
        <v>2008</v>
      </c>
      <c r="C66" s="7">
        <v>39783</v>
      </c>
      <c r="D66" s="14">
        <v>3.2305562160410135</v>
      </c>
      <c r="E66" s="14">
        <v>3.3751885645404878</v>
      </c>
      <c r="F66" s="14">
        <v>4.0323345654490721</v>
      </c>
      <c r="G66" s="14">
        <v>5.4374256635294715</v>
      </c>
      <c r="H66" s="14">
        <v>5.116705209681256</v>
      </c>
      <c r="I66" s="14">
        <v>6.237034477744209</v>
      </c>
      <c r="J66" s="14">
        <v>8.00684943303105</v>
      </c>
      <c r="K66" s="14">
        <v>2.608478125643102</v>
      </c>
      <c r="L66" s="14">
        <v>5.1562668249979442</v>
      </c>
      <c r="M66" s="14">
        <v>3.7363509319159172</v>
      </c>
      <c r="N66" s="14">
        <v>1.8417273897278339</v>
      </c>
      <c r="O66" s="14">
        <v>7.7493074580339358E-3</v>
      </c>
      <c r="P66" s="16"/>
      <c r="Q66" s="36">
        <v>4.0655555591466159</v>
      </c>
      <c r="R66" s="12">
        <v>3.5460264486768573</v>
      </c>
      <c r="S66" s="12">
        <v>5.5970551169849792</v>
      </c>
      <c r="T66" s="12">
        <v>5.2571981278906987</v>
      </c>
      <c r="U66" s="12">
        <v>1.8619425430339283</v>
      </c>
    </row>
    <row r="67" spans="1:21" s="4" customFormat="1" ht="15.75" x14ac:dyDescent="0.25">
      <c r="A67" s="18">
        <v>73</v>
      </c>
      <c r="B67" s="9">
        <f t="shared" si="4"/>
        <v>2009</v>
      </c>
      <c r="C67" s="10">
        <v>39814</v>
      </c>
      <c r="D67" s="14">
        <v>2.7349616479276517</v>
      </c>
      <c r="E67" s="14">
        <v>2.5992555267547459</v>
      </c>
      <c r="F67" s="14">
        <v>4.7388449028607029</v>
      </c>
      <c r="G67" s="14">
        <v>5.6622317769363537</v>
      </c>
      <c r="H67" s="14">
        <v>3.9678182034294851</v>
      </c>
      <c r="I67" s="14">
        <v>5.5935650360147644</v>
      </c>
      <c r="J67" s="14">
        <v>7.9123367407769321</v>
      </c>
      <c r="K67" s="14">
        <v>2.2657768867408525</v>
      </c>
      <c r="L67" s="14">
        <v>5.7153362146297928</v>
      </c>
      <c r="M67" s="14">
        <v>3.8949381843568549</v>
      </c>
      <c r="N67" s="14">
        <v>1.4914188392883545</v>
      </c>
      <c r="O67" s="14">
        <v>0</v>
      </c>
      <c r="P67" s="16"/>
      <c r="Q67" s="36">
        <v>3.8813736633097076</v>
      </c>
      <c r="R67" s="12">
        <v>3.3576873591810332</v>
      </c>
      <c r="S67" s="12">
        <v>5.074538338793535</v>
      </c>
      <c r="T67" s="12">
        <v>5.2978166140491929</v>
      </c>
      <c r="U67" s="12">
        <v>1.7954523412150698</v>
      </c>
    </row>
    <row r="68" spans="1:21" s="4" customFormat="1" ht="15.75" x14ac:dyDescent="0.25">
      <c r="A68" s="17">
        <v>74</v>
      </c>
      <c r="B68" s="6">
        <f t="shared" si="4"/>
        <v>2009</v>
      </c>
      <c r="C68" s="7">
        <v>39845</v>
      </c>
      <c r="D68" s="14">
        <v>2.6230519911054575</v>
      </c>
      <c r="E68" s="14">
        <v>2.1817701005990893</v>
      </c>
      <c r="F68" s="14">
        <v>5.377591897330368</v>
      </c>
      <c r="G68" s="14">
        <v>5.9879131435171651</v>
      </c>
      <c r="H68" s="14">
        <v>3.5505135810767934</v>
      </c>
      <c r="I68" s="14">
        <v>5.0486652565578449</v>
      </c>
      <c r="J68" s="14">
        <v>7.884605267558201</v>
      </c>
      <c r="K68" s="14">
        <v>1.8883701008259635</v>
      </c>
      <c r="L68" s="14">
        <v>6.2193396836386672</v>
      </c>
      <c r="M68" s="14">
        <v>4.1887038278768856</v>
      </c>
      <c r="N68" s="14">
        <v>1.2700481958060514</v>
      </c>
      <c r="O68" s="14">
        <v>7.0100372922286087E-3</v>
      </c>
      <c r="P68" s="16"/>
      <c r="Q68" s="36">
        <v>3.8522985902653932</v>
      </c>
      <c r="R68" s="12">
        <v>3.3941379963449716</v>
      </c>
      <c r="S68" s="12">
        <v>4.8623639937172678</v>
      </c>
      <c r="T68" s="12">
        <v>5.3307716840076109</v>
      </c>
      <c r="U68" s="12">
        <v>1.8219206869917219</v>
      </c>
    </row>
    <row r="69" spans="1:21" s="4" customFormat="1" ht="15.75" x14ac:dyDescent="0.25">
      <c r="A69" s="18">
        <v>75</v>
      </c>
      <c r="B69" s="9">
        <f t="shared" si="4"/>
        <v>2009</v>
      </c>
      <c r="C69" s="10">
        <v>39873</v>
      </c>
      <c r="D69" s="14">
        <v>2.8571858847471261</v>
      </c>
      <c r="E69" s="14">
        <v>2.0684105026030415</v>
      </c>
      <c r="F69" s="14">
        <v>5.8950165189143968</v>
      </c>
      <c r="G69" s="14">
        <v>6.3563496531023445</v>
      </c>
      <c r="H69" s="14">
        <v>3.8384505889066967</v>
      </c>
      <c r="I69" s="14">
        <v>4.6372266158768261</v>
      </c>
      <c r="J69" s="14">
        <v>7.9029330373781832</v>
      </c>
      <c r="K69" s="14">
        <v>1.5452141557334098</v>
      </c>
      <c r="L69" s="14">
        <v>6.6241753825733074</v>
      </c>
      <c r="M69" s="14">
        <v>4.5748126884587359</v>
      </c>
      <c r="N69" s="14">
        <v>1.1902058351927487</v>
      </c>
      <c r="O69" s="14">
        <v>4.2036949899576931E-2</v>
      </c>
      <c r="P69" s="16"/>
      <c r="Q69" s="36">
        <v>3.9610014844488659</v>
      </c>
      <c r="R69" s="12">
        <v>3.6068709687548548</v>
      </c>
      <c r="S69" s="12">
        <v>4.9440089526286224</v>
      </c>
      <c r="T69" s="12">
        <v>5.3574408585616338</v>
      </c>
      <c r="U69" s="12">
        <v>1.9356851578503538</v>
      </c>
    </row>
    <row r="70" spans="1:21" s="4" customFormat="1" ht="15.75" x14ac:dyDescent="0.25">
      <c r="A70" s="17">
        <v>76</v>
      </c>
      <c r="B70" s="6">
        <f t="shared" si="4"/>
        <v>2009</v>
      </c>
      <c r="C70" s="7">
        <v>39904</v>
      </c>
      <c r="D70" s="14">
        <v>3.357269461630159</v>
      </c>
      <c r="E70" s="14">
        <v>2.1852709358738274</v>
      </c>
      <c r="F70" s="14">
        <v>6.2679571763688982</v>
      </c>
      <c r="G70" s="14">
        <v>6.7303254176078555</v>
      </c>
      <c r="H70" s="14">
        <v>4.6758767681058373</v>
      </c>
      <c r="I70" s="14">
        <v>4.3801085574238465</v>
      </c>
      <c r="J70" s="14">
        <v>7.9325690911218674</v>
      </c>
      <c r="K70" s="14">
        <v>1.2621273199168983</v>
      </c>
      <c r="L70" s="14">
        <v>6.9085587780910114</v>
      </c>
      <c r="M70" s="14">
        <v>5.0147366554916575</v>
      </c>
      <c r="N70" s="14">
        <v>1.2408109502991778</v>
      </c>
      <c r="O70" s="14">
        <v>0.11665640156183035</v>
      </c>
      <c r="P70" s="16"/>
      <c r="Q70" s="36">
        <v>4.1726889594577399</v>
      </c>
      <c r="R70" s="12">
        <v>3.9368325246242946</v>
      </c>
      <c r="S70" s="12">
        <v>5.2621035810458459</v>
      </c>
      <c r="T70" s="12">
        <v>5.3677517297099255</v>
      </c>
      <c r="U70" s="12">
        <v>2.1240680024508887</v>
      </c>
    </row>
    <row r="71" spans="1:21" s="4" customFormat="1" ht="15.75" x14ac:dyDescent="0.25">
      <c r="A71" s="18">
        <v>77</v>
      </c>
      <c r="B71" s="9">
        <f t="shared" si="4"/>
        <v>2009</v>
      </c>
      <c r="C71" s="10">
        <v>39934</v>
      </c>
      <c r="D71" s="14">
        <v>4.0207832871551172</v>
      </c>
      <c r="E71" s="14">
        <v>2.460938267374341</v>
      </c>
      <c r="F71" s="14">
        <v>6.5125811870050807</v>
      </c>
      <c r="G71" s="14">
        <v>7.0612165868772987</v>
      </c>
      <c r="H71" s="14">
        <v>5.9186753740415918</v>
      </c>
      <c r="I71" s="14">
        <v>4.2447071784258403</v>
      </c>
      <c r="J71" s="14">
        <v>7.9409414287910627</v>
      </c>
      <c r="K71" s="14">
        <v>1.0443561349038502</v>
      </c>
      <c r="L71" s="14">
        <v>7.0851251488660791</v>
      </c>
      <c r="M71" s="14">
        <v>5.4668889003206997</v>
      </c>
      <c r="N71" s="14">
        <v>1.4149315067540293</v>
      </c>
      <c r="O71" s="14">
        <v>0.23150031129979012</v>
      </c>
      <c r="P71" s="16"/>
      <c r="Q71" s="36">
        <v>4.450220442651232</v>
      </c>
      <c r="R71" s="12">
        <v>4.3314342471781799</v>
      </c>
      <c r="S71" s="12">
        <v>5.7415330464482439</v>
      </c>
      <c r="T71" s="12">
        <v>5.3568075708536638</v>
      </c>
      <c r="U71" s="12">
        <v>2.3711069061248398</v>
      </c>
    </row>
    <row r="72" spans="1:21" s="4" customFormat="1" ht="15.75" x14ac:dyDescent="0.25">
      <c r="A72" s="17">
        <v>78</v>
      </c>
      <c r="B72" s="6">
        <f t="shared" si="4"/>
        <v>2009</v>
      </c>
      <c r="C72" s="7">
        <v>39965</v>
      </c>
      <c r="D72" s="14">
        <v>4.7527565722947758</v>
      </c>
      <c r="E72" s="14">
        <v>2.8331755444918532</v>
      </c>
      <c r="F72" s="14">
        <v>6.6392480453779923</v>
      </c>
      <c r="G72" s="14">
        <v>7.3443598298486101</v>
      </c>
      <c r="H72" s="14">
        <v>7.2794119272517346</v>
      </c>
      <c r="I72" s="14">
        <v>4.2214114826770803</v>
      </c>
      <c r="J72" s="14">
        <v>7.9082898116849387</v>
      </c>
      <c r="K72" s="14">
        <v>0.90089245383876237</v>
      </c>
      <c r="L72" s="14">
        <v>7.1637352623033124</v>
      </c>
      <c r="M72" s="14">
        <v>5.9104317027960356</v>
      </c>
      <c r="N72" s="14">
        <v>1.6786425523004425</v>
      </c>
      <c r="O72" s="14">
        <v>0.37690231085275894</v>
      </c>
      <c r="P72" s="16"/>
      <c r="Q72" s="36">
        <v>4.7507714579765254</v>
      </c>
      <c r="R72" s="12">
        <v>4.7417267207215401</v>
      </c>
      <c r="S72" s="12">
        <v>6.2817277465924759</v>
      </c>
      <c r="T72" s="12">
        <v>5.3243058426090046</v>
      </c>
      <c r="U72" s="12">
        <v>2.6553255219830789</v>
      </c>
    </row>
    <row r="73" spans="1:21" s="4" customFormat="1" ht="15.75" x14ac:dyDescent="0.25">
      <c r="A73" s="18">
        <v>79</v>
      </c>
      <c r="B73" s="9">
        <f t="shared" si="4"/>
        <v>2009</v>
      </c>
      <c r="C73" s="10">
        <v>39995</v>
      </c>
      <c r="D73" s="14">
        <v>5.4799209968719174</v>
      </c>
      <c r="E73" s="14">
        <v>3.2732350996775623</v>
      </c>
      <c r="F73" s="14">
        <v>6.6514467750003492</v>
      </c>
      <c r="G73" s="14">
        <v>7.5629339762296492</v>
      </c>
      <c r="H73" s="14">
        <v>8.3614920023036792</v>
      </c>
      <c r="I73" s="14">
        <v>4.2978863003622081</v>
      </c>
      <c r="J73" s="14">
        <v>7.8500897301008896</v>
      </c>
      <c r="K73" s="14">
        <v>0.82380202628078536</v>
      </c>
      <c r="L73" s="14">
        <v>7.14931358583841</v>
      </c>
      <c r="M73" s="14">
        <v>6.352238174940398</v>
      </c>
      <c r="N73" s="14">
        <v>1.997191216029758</v>
      </c>
      <c r="O73" s="14">
        <v>0.53097193061114745</v>
      </c>
      <c r="P73" s="16"/>
      <c r="Q73" s="36">
        <v>5.027543484520562</v>
      </c>
      <c r="R73" s="12">
        <v>5.1348676238499431</v>
      </c>
      <c r="S73" s="12">
        <v>6.7407707596318458</v>
      </c>
      <c r="T73" s="12">
        <v>5.2744017807400283</v>
      </c>
      <c r="U73" s="12">
        <v>2.9601337738604347</v>
      </c>
    </row>
    <row r="74" spans="1:21" s="4" customFormat="1" ht="15.75" x14ac:dyDescent="0.25">
      <c r="A74" s="17">
        <v>80</v>
      </c>
      <c r="B74" s="6">
        <f t="shared" si="4"/>
        <v>2009</v>
      </c>
      <c r="C74" s="7">
        <v>40026</v>
      </c>
      <c r="D74" s="14">
        <v>6.1553313009881974</v>
      </c>
      <c r="E74" s="14">
        <v>3.7668675729069871</v>
      </c>
      <c r="F74" s="14">
        <v>6.5514037519902377</v>
      </c>
      <c r="G74" s="14">
        <v>7.7244329930041342</v>
      </c>
      <c r="H74" s="14">
        <v>8.909117155447742</v>
      </c>
      <c r="I74" s="14">
        <v>4.4683796175289974</v>
      </c>
      <c r="J74" s="14">
        <v>7.8233020570872824</v>
      </c>
      <c r="K74" s="14">
        <v>0.82168821803932346</v>
      </c>
      <c r="L74" s="14">
        <v>7.0481279239559651</v>
      </c>
      <c r="M74" s="14">
        <v>6.7804772828380058</v>
      </c>
      <c r="N74" s="14">
        <v>2.3126622919232447</v>
      </c>
      <c r="O74" s="14">
        <v>0.66999781883666076</v>
      </c>
      <c r="P74" s="16"/>
      <c r="Q74" s="36">
        <v>5.2526489987122309</v>
      </c>
      <c r="R74" s="12">
        <v>5.4912008752951396</v>
      </c>
      <c r="S74" s="12">
        <v>7.0339765886602903</v>
      </c>
      <c r="T74" s="12">
        <v>5.2310393996941906</v>
      </c>
      <c r="U74" s="12">
        <v>3.254379131199304</v>
      </c>
    </row>
    <row r="75" spans="1:21" s="4" customFormat="1" ht="15.75" x14ac:dyDescent="0.25">
      <c r="A75" s="18">
        <v>81</v>
      </c>
      <c r="B75" s="9">
        <f t="shared" si="4"/>
        <v>2009</v>
      </c>
      <c r="C75" s="10">
        <v>40057</v>
      </c>
      <c r="D75" s="14">
        <v>6.7568708643722628</v>
      </c>
      <c r="E75" s="14">
        <v>4.2754531883798226</v>
      </c>
      <c r="F75" s="14">
        <v>6.3600506189500745</v>
      </c>
      <c r="G75" s="14">
        <v>7.8237525092331826</v>
      </c>
      <c r="H75" s="14">
        <v>8.9340411224237819</v>
      </c>
      <c r="I75" s="14">
        <v>4.702881642483062</v>
      </c>
      <c r="J75" s="14">
        <v>7.9015339046809689</v>
      </c>
      <c r="K75" s="14">
        <v>0.91917374591553624</v>
      </c>
      <c r="L75" s="14">
        <v>6.8797731182827704</v>
      </c>
      <c r="M75" s="14">
        <v>7.1758063271895782</v>
      </c>
      <c r="N75" s="14">
        <v>2.594552775087811</v>
      </c>
      <c r="O75" s="14">
        <v>0.77634909928251328</v>
      </c>
      <c r="P75" s="16"/>
      <c r="Q75" s="36">
        <v>5.4250199096901133</v>
      </c>
      <c r="R75" s="12">
        <v>5.7974582239007191</v>
      </c>
      <c r="S75" s="12">
        <v>7.153558424713343</v>
      </c>
      <c r="T75" s="12">
        <v>5.2334935896264252</v>
      </c>
      <c r="U75" s="12">
        <v>3.5155694005199671</v>
      </c>
    </row>
    <row r="76" spans="1:21" s="4" customFormat="1" ht="15.75" x14ac:dyDescent="0.25">
      <c r="A76" s="17">
        <v>82</v>
      </c>
      <c r="B76" s="6">
        <f t="shared" si="4"/>
        <v>2009</v>
      </c>
      <c r="C76" s="7">
        <v>40087</v>
      </c>
      <c r="D76" s="14">
        <v>7.2668802266112706</v>
      </c>
      <c r="E76" s="14">
        <v>4.7901291299784461</v>
      </c>
      <c r="F76" s="14">
        <v>6.1064877752339797</v>
      </c>
      <c r="G76" s="14">
        <v>7.8591747801775513</v>
      </c>
      <c r="H76" s="14">
        <v>8.6867175769938889</v>
      </c>
      <c r="I76" s="14">
        <v>4.9665330635591651</v>
      </c>
      <c r="J76" s="14">
        <v>8.1268767175284324</v>
      </c>
      <c r="K76" s="14">
        <v>1.1009295254266966</v>
      </c>
      <c r="L76" s="14">
        <v>6.6673340832683561</v>
      </c>
      <c r="M76" s="14">
        <v>7.5083301967587843</v>
      </c>
      <c r="N76" s="14">
        <v>2.8413851245002339</v>
      </c>
      <c r="O76" s="14">
        <v>0.84902307380409592</v>
      </c>
      <c r="P76" s="16"/>
      <c r="Q76" s="36">
        <v>5.5641501061534067</v>
      </c>
      <c r="R76" s="12">
        <v>6.0544990439412318</v>
      </c>
      <c r="S76" s="12">
        <v>7.1708084735768685</v>
      </c>
      <c r="T76" s="12">
        <v>5.2983801087411617</v>
      </c>
      <c r="U76" s="12">
        <v>3.7329127983543717</v>
      </c>
    </row>
    <row r="77" spans="1:21" s="4" customFormat="1" ht="15.75" x14ac:dyDescent="0.25">
      <c r="A77" s="18">
        <v>83</v>
      </c>
      <c r="B77" s="9">
        <f t="shared" si="4"/>
        <v>2009</v>
      </c>
      <c r="C77" s="10">
        <v>40118</v>
      </c>
      <c r="D77" s="14">
        <v>7.689734912519862</v>
      </c>
      <c r="E77" s="14">
        <v>5.3196896175407957</v>
      </c>
      <c r="F77" s="14">
        <v>5.8258688637250895</v>
      </c>
      <c r="G77" s="14">
        <v>7.8430515170277593</v>
      </c>
      <c r="H77" s="14">
        <v>8.5426088386787438</v>
      </c>
      <c r="I77" s="14">
        <v>5.2240529897631589</v>
      </c>
      <c r="J77" s="14">
        <v>8.4773073171242892</v>
      </c>
      <c r="K77" s="14">
        <v>1.327625515262612</v>
      </c>
      <c r="L77" s="14">
        <v>6.4351514570866852</v>
      </c>
      <c r="M77" s="14">
        <v>7.7435457188062102</v>
      </c>
      <c r="N77" s="14">
        <v>3.0926629244981592</v>
      </c>
      <c r="O77" s="14">
        <v>0.89516019782907996</v>
      </c>
      <c r="P77" s="16"/>
      <c r="Q77" s="36">
        <v>5.7013716558218706</v>
      </c>
      <c r="R77" s="12">
        <v>6.2784311312619154</v>
      </c>
      <c r="S77" s="12">
        <v>7.2032377818232201</v>
      </c>
      <c r="T77" s="12">
        <v>5.4133614298245289</v>
      </c>
      <c r="U77" s="12">
        <v>3.9104562803778165</v>
      </c>
    </row>
    <row r="78" spans="1:21" s="4" customFormat="1" ht="15.75" x14ac:dyDescent="0.25">
      <c r="A78" s="17">
        <v>84</v>
      </c>
      <c r="B78" s="6">
        <f t="shared" si="4"/>
        <v>2009</v>
      </c>
      <c r="C78" s="7">
        <v>40148</v>
      </c>
      <c r="D78" s="14">
        <v>8.0379673018304452</v>
      </c>
      <c r="E78" s="14">
        <v>5.8803365389243378</v>
      </c>
      <c r="F78" s="14">
        <v>5.5338587839929261</v>
      </c>
      <c r="G78" s="14">
        <v>7.7896252260352679</v>
      </c>
      <c r="H78" s="14">
        <v>8.7360966777330376</v>
      </c>
      <c r="I78" s="14">
        <v>5.4638046141954399</v>
      </c>
      <c r="J78" s="14">
        <v>8.8901028932432027</v>
      </c>
      <c r="K78" s="14">
        <v>1.555619779867716</v>
      </c>
      <c r="L78" s="14">
        <v>6.1960884609384976</v>
      </c>
      <c r="M78" s="14">
        <v>7.8662021004123703</v>
      </c>
      <c r="N78" s="14">
        <v>3.3710240293389711</v>
      </c>
      <c r="O78" s="14">
        <v>0.92047048353729699</v>
      </c>
      <c r="P78" s="16"/>
      <c r="Q78" s="36">
        <v>5.8534330741707921</v>
      </c>
      <c r="R78" s="12">
        <v>6.4840542082492361</v>
      </c>
      <c r="S78" s="12">
        <v>7.3298421726545824</v>
      </c>
      <c r="T78" s="12">
        <v>5.5472703780164716</v>
      </c>
      <c r="U78" s="12">
        <v>4.05256553776288</v>
      </c>
    </row>
    <row r="79" spans="1:21" s="4" customFormat="1" ht="15.75" x14ac:dyDescent="0.25">
      <c r="A79" s="18">
        <v>85</v>
      </c>
      <c r="B79" s="9">
        <f t="shared" si="4"/>
        <v>2010</v>
      </c>
      <c r="C79" s="10">
        <v>40179</v>
      </c>
      <c r="D79" s="14">
        <v>8.3300945756831144</v>
      </c>
      <c r="E79" s="14">
        <v>6.4205256788236378</v>
      </c>
      <c r="F79" s="14">
        <v>5.2453808662297021</v>
      </c>
      <c r="G79" s="14">
        <v>7.725739572486221</v>
      </c>
      <c r="H79" s="14">
        <v>8.6450790722951201</v>
      </c>
      <c r="I79" s="14">
        <v>5.6789650966995184</v>
      </c>
      <c r="J79" s="14">
        <v>9.291152550353015</v>
      </c>
      <c r="K79" s="14">
        <v>1.7697719849027824</v>
      </c>
      <c r="L79" s="14">
        <v>5.9668327295670576</v>
      </c>
      <c r="M79" s="14">
        <v>7.8740535178658435</v>
      </c>
      <c r="N79" s="14">
        <v>3.6456383179642216</v>
      </c>
      <c r="O79" s="14">
        <v>0.92844845701560497</v>
      </c>
      <c r="P79" s="16"/>
      <c r="Q79" s="36">
        <v>5.9601402016571541</v>
      </c>
      <c r="R79" s="12">
        <v>6.6653337069121514</v>
      </c>
      <c r="S79" s="12">
        <v>7.3499279138269529</v>
      </c>
      <c r="T79" s="12">
        <v>5.6759190882742843</v>
      </c>
      <c r="U79" s="12">
        <v>4.1493800976152233</v>
      </c>
    </row>
    <row r="80" spans="1:21" s="4" customFormat="1" ht="15.75" x14ac:dyDescent="0.25">
      <c r="A80" s="17">
        <v>86</v>
      </c>
      <c r="B80" s="6">
        <f t="shared" si="4"/>
        <v>2010</v>
      </c>
      <c r="C80" s="7">
        <v>40210</v>
      </c>
      <c r="D80" s="14">
        <v>8.5844281059418819</v>
      </c>
      <c r="E80" s="14">
        <v>6.8699727634903507</v>
      </c>
      <c r="F80" s="14">
        <v>4.9639411447783628</v>
      </c>
      <c r="G80" s="14">
        <v>7.648740743028867</v>
      </c>
      <c r="H80" s="14">
        <v>8.5013480175518801</v>
      </c>
      <c r="I80" s="14">
        <v>5.8582042255583158</v>
      </c>
      <c r="J80" s="14">
        <v>9.6166923648065215</v>
      </c>
      <c r="K80" s="14">
        <v>1.9844346471562599</v>
      </c>
      <c r="L80" s="14">
        <v>5.7596909941640302</v>
      </c>
      <c r="M80" s="14">
        <v>7.7751049336368041</v>
      </c>
      <c r="N80" s="14">
        <v>3.8199904530490683</v>
      </c>
      <c r="O80" s="14">
        <v>0.93467692347358733</v>
      </c>
      <c r="P80" s="16"/>
      <c r="Q80" s="36">
        <v>6.0264354430529936</v>
      </c>
      <c r="R80" s="12">
        <v>6.8061140047368651</v>
      </c>
      <c r="S80" s="12">
        <v>7.3360976620463534</v>
      </c>
      <c r="T80" s="12">
        <v>5.786939335375604</v>
      </c>
      <c r="U80" s="12">
        <v>4.1765907700531537</v>
      </c>
    </row>
    <row r="81" spans="1:21" s="4" customFormat="1" ht="15.75" x14ac:dyDescent="0.25">
      <c r="A81" s="18">
        <v>87</v>
      </c>
      <c r="B81" s="9">
        <f t="shared" si="4"/>
        <v>2010</v>
      </c>
      <c r="C81" s="10">
        <v>40238</v>
      </c>
      <c r="D81" s="14">
        <v>8.8178805300787815</v>
      </c>
      <c r="E81" s="14">
        <v>7.1807363141757516</v>
      </c>
      <c r="F81" s="14">
        <v>4.6969767029630249</v>
      </c>
      <c r="G81" s="14">
        <v>7.5347969153355514</v>
      </c>
      <c r="H81" s="14">
        <v>8.6202360533319169</v>
      </c>
      <c r="I81" s="14">
        <v>5.9959899933387373</v>
      </c>
      <c r="J81" s="14">
        <v>9.8308532661874644</v>
      </c>
      <c r="K81" s="14">
        <v>2.1907731937480741</v>
      </c>
      <c r="L81" s="14">
        <v>5.5781076289559621</v>
      </c>
      <c r="M81" s="14">
        <v>7.5834695968875785</v>
      </c>
      <c r="N81" s="14">
        <v>3.8235324292625834</v>
      </c>
      <c r="O81" s="14">
        <v>0.96204380804542078</v>
      </c>
      <c r="P81" s="16"/>
      <c r="Q81" s="36">
        <v>6.0679497026925704</v>
      </c>
      <c r="R81" s="12">
        <v>6.8985311824058533</v>
      </c>
      <c r="S81" s="12">
        <v>7.3836743206687361</v>
      </c>
      <c r="T81" s="12">
        <v>5.8665780296305003</v>
      </c>
      <c r="U81" s="12">
        <v>4.1230152780651936</v>
      </c>
    </row>
    <row r="82" spans="1:21" s="4" customFormat="1" ht="15.75" x14ac:dyDescent="0.25">
      <c r="A82" s="17">
        <v>88</v>
      </c>
      <c r="B82" s="6">
        <f t="shared" si="4"/>
        <v>2010</v>
      </c>
      <c r="C82" s="7">
        <v>40269</v>
      </c>
      <c r="D82" s="14">
        <v>9.0133902249454465</v>
      </c>
      <c r="E82" s="14">
        <v>7.3383144593370258</v>
      </c>
      <c r="F82" s="14">
        <v>4.4653062572991251</v>
      </c>
      <c r="G82" s="14">
        <v>7.377165624181659</v>
      </c>
      <c r="H82" s="14">
        <v>8.8885406750267073</v>
      </c>
      <c r="I82" s="14">
        <v>6.085541916571322</v>
      </c>
      <c r="J82" s="14">
        <v>9.9366084626384605</v>
      </c>
      <c r="K82" s="14">
        <v>2.3533784079739188</v>
      </c>
      <c r="L82" s="14">
        <v>5.4266114767677207</v>
      </c>
      <c r="M82" s="14">
        <v>7.2934978612571841</v>
      </c>
      <c r="N82" s="14">
        <v>3.6734982736416972</v>
      </c>
      <c r="O82" s="14">
        <v>1.029851461636071</v>
      </c>
      <c r="P82" s="16"/>
      <c r="Q82" s="36">
        <v>6.0734754251063618</v>
      </c>
      <c r="R82" s="12">
        <v>6.939003647193867</v>
      </c>
      <c r="S82" s="12">
        <v>7.450416071926564</v>
      </c>
      <c r="T82" s="12">
        <v>5.9055327824600328</v>
      </c>
      <c r="U82" s="12">
        <v>3.9989491988449841</v>
      </c>
    </row>
    <row r="83" spans="1:21" s="4" customFormat="1" ht="15.75" x14ac:dyDescent="0.25">
      <c r="A83" s="18">
        <v>89</v>
      </c>
      <c r="B83" s="9">
        <f t="shared" si="4"/>
        <v>2010</v>
      </c>
      <c r="C83" s="10">
        <v>40299</v>
      </c>
      <c r="D83" s="14">
        <v>9.19841472486371</v>
      </c>
      <c r="E83" s="14">
        <v>7.3778747740861181</v>
      </c>
      <c r="F83" s="14">
        <v>4.2994217696906896</v>
      </c>
      <c r="G83" s="14">
        <v>7.173566395579039</v>
      </c>
      <c r="H83" s="14">
        <v>9.2691629333066814</v>
      </c>
      <c r="I83" s="14">
        <v>6.1026085669667873</v>
      </c>
      <c r="J83" s="14">
        <v>9.9642960333095623</v>
      </c>
      <c r="K83" s="14">
        <v>2.5161332256314668</v>
      </c>
      <c r="L83" s="14">
        <v>5.3155236236229184</v>
      </c>
      <c r="M83" s="14">
        <v>6.9505899405286842</v>
      </c>
      <c r="N83" s="14">
        <v>3.4474942939595055</v>
      </c>
      <c r="O83" s="14">
        <v>1.1538601290892048</v>
      </c>
      <c r="P83" s="16"/>
      <c r="Q83" s="36">
        <v>6.0640788675528627</v>
      </c>
      <c r="R83" s="12">
        <v>6.9585704228801717</v>
      </c>
      <c r="S83" s="12">
        <v>7.515112631950835</v>
      </c>
      <c r="T83" s="12">
        <v>5.9319842941879832</v>
      </c>
      <c r="U83" s="12">
        <v>3.850648121192465</v>
      </c>
    </row>
    <row r="84" spans="1:21" s="4" customFormat="1" ht="15.75" x14ac:dyDescent="0.25">
      <c r="A84" s="17">
        <v>90</v>
      </c>
      <c r="B84" s="6">
        <f t="shared" si="4"/>
        <v>2010</v>
      </c>
      <c r="C84" s="7">
        <v>40330</v>
      </c>
      <c r="D84" s="14">
        <v>9.3951107417212452</v>
      </c>
      <c r="E84" s="14">
        <v>7.3899730136897279</v>
      </c>
      <c r="F84" s="14">
        <v>4.22694291271221</v>
      </c>
      <c r="G84" s="14">
        <v>6.940616431087955</v>
      </c>
      <c r="H84" s="14">
        <v>9.693075336270029</v>
      </c>
      <c r="I84" s="14">
        <v>6.0397560938896735</v>
      </c>
      <c r="J84" s="14">
        <v>9.9437207988197454</v>
      </c>
      <c r="K84" s="14">
        <v>2.7227182336568561</v>
      </c>
      <c r="L84" s="14">
        <v>5.2597122005125598</v>
      </c>
      <c r="M84" s="14">
        <v>6.6057138027970916</v>
      </c>
      <c r="N84" s="14">
        <v>3.2535452368674003</v>
      </c>
      <c r="O84" s="14">
        <v>1.3422480009912132</v>
      </c>
      <c r="P84" s="16"/>
      <c r="Q84" s="36">
        <v>6.0677610669179751</v>
      </c>
      <c r="R84" s="12">
        <v>7.0040088893743944</v>
      </c>
      <c r="S84" s="12">
        <v>7.5578159537492198</v>
      </c>
      <c r="T84" s="12">
        <v>5.9753837443297213</v>
      </c>
      <c r="U84" s="12">
        <v>3.7338356802185686</v>
      </c>
    </row>
    <row r="85" spans="1:21" s="4" customFormat="1" ht="15.75" x14ac:dyDescent="0.25">
      <c r="A85" s="18">
        <v>91</v>
      </c>
      <c r="B85" s="9">
        <f t="shared" si="4"/>
        <v>2010</v>
      </c>
      <c r="C85" s="10">
        <v>40360</v>
      </c>
      <c r="D85" s="14">
        <v>9.6114931225974765</v>
      </c>
      <c r="E85" s="14">
        <v>7.4424772313686285</v>
      </c>
      <c r="F85" s="14">
        <v>4.2401315998684765</v>
      </c>
      <c r="G85" s="14">
        <v>6.7051626922295906</v>
      </c>
      <c r="H85" s="14">
        <v>10</v>
      </c>
      <c r="I85" s="14">
        <v>5.9320705200142836</v>
      </c>
      <c r="J85" s="14">
        <v>9.8981678276088338</v>
      </c>
      <c r="K85" s="14">
        <v>2.9767712495378493</v>
      </c>
      <c r="L85" s="14">
        <v>5.2562783825794979</v>
      </c>
      <c r="M85" s="14">
        <v>6.308454124927767</v>
      </c>
      <c r="N85" s="14">
        <v>3.1440999566493772</v>
      </c>
      <c r="O85" s="14">
        <v>1.5802052681123355</v>
      </c>
      <c r="P85" s="16"/>
      <c r="Q85" s="36">
        <v>6.0912759979578412</v>
      </c>
      <c r="R85" s="12">
        <v>7.0980339846115266</v>
      </c>
      <c r="S85" s="12">
        <v>7.5457444040812929</v>
      </c>
      <c r="T85" s="12">
        <v>6.0437391532420603</v>
      </c>
      <c r="U85" s="12">
        <v>3.6775864498964932</v>
      </c>
    </row>
    <row r="86" spans="1:21" s="4" customFormat="1" ht="15.75" x14ac:dyDescent="0.25">
      <c r="A86" s="17">
        <v>92</v>
      </c>
      <c r="B86" s="6">
        <f t="shared" si="4"/>
        <v>2010</v>
      </c>
      <c r="C86" s="7">
        <v>40391</v>
      </c>
      <c r="D86" s="14">
        <v>9.7927569686003242</v>
      </c>
      <c r="E86" s="14">
        <v>7.5452038733104647</v>
      </c>
      <c r="F86" s="14">
        <v>4.28256304458582</v>
      </c>
      <c r="G86" s="14">
        <v>6.5081244802699301</v>
      </c>
      <c r="H86" s="14">
        <v>9.9859061351332254</v>
      </c>
      <c r="I86" s="14">
        <v>5.8468930997085842</v>
      </c>
      <c r="J86" s="14">
        <v>9.8418261049540572</v>
      </c>
      <c r="K86" s="14">
        <v>3.2329691720836253</v>
      </c>
      <c r="L86" s="14">
        <v>5.2691858383459653</v>
      </c>
      <c r="M86" s="14">
        <v>6.0998365015473865</v>
      </c>
      <c r="N86" s="14">
        <v>3.1455556620355662</v>
      </c>
      <c r="O86" s="14">
        <v>1.8360530233756578</v>
      </c>
      <c r="P86" s="16"/>
      <c r="Q86" s="36">
        <v>6.1155728253292176</v>
      </c>
      <c r="R86" s="12">
        <v>7.2068412954988696</v>
      </c>
      <c r="S86" s="12">
        <v>7.4469745717039126</v>
      </c>
      <c r="T86" s="12">
        <v>6.1146603717945496</v>
      </c>
      <c r="U86" s="12">
        <v>3.6938150623195369</v>
      </c>
    </row>
    <row r="87" spans="1:21" s="4" customFormat="1" ht="15.75" x14ac:dyDescent="0.25">
      <c r="A87" s="18">
        <v>93</v>
      </c>
      <c r="B87" s="9">
        <f t="shared" si="4"/>
        <v>2010</v>
      </c>
      <c r="C87" s="10">
        <v>40422</v>
      </c>
      <c r="D87" s="14">
        <v>9.9168537046913237</v>
      </c>
      <c r="E87" s="14">
        <v>7.674804837903439</v>
      </c>
      <c r="F87" s="14">
        <v>4.2863219080991835</v>
      </c>
      <c r="G87" s="14">
        <v>6.3482047399266719</v>
      </c>
      <c r="H87" s="14">
        <v>9.5696827346741014</v>
      </c>
      <c r="I87" s="14">
        <v>5.8370324566694389</v>
      </c>
      <c r="J87" s="14">
        <v>9.78521869257969</v>
      </c>
      <c r="K87" s="14">
        <v>3.449830048789067</v>
      </c>
      <c r="L87" s="14">
        <v>5.2528554886010319</v>
      </c>
      <c r="M87" s="14">
        <v>5.9619938792021063</v>
      </c>
      <c r="N87" s="14">
        <v>3.2580512667048707</v>
      </c>
      <c r="O87" s="14">
        <v>2.0807792202347941</v>
      </c>
      <c r="P87" s="16"/>
      <c r="Q87" s="36">
        <v>6.1184690815063094</v>
      </c>
      <c r="R87" s="12">
        <v>7.292660150231316</v>
      </c>
      <c r="S87" s="12">
        <v>7.251639977090071</v>
      </c>
      <c r="T87" s="12">
        <v>6.1626347433232631</v>
      </c>
      <c r="U87" s="12">
        <v>3.7669414553805898</v>
      </c>
    </row>
    <row r="88" spans="1:21" s="4" customFormat="1" ht="15.75" x14ac:dyDescent="0.25">
      <c r="A88" s="17">
        <v>94</v>
      </c>
      <c r="B88" s="6">
        <f t="shared" si="4"/>
        <v>2010</v>
      </c>
      <c r="C88" s="7">
        <v>40452</v>
      </c>
      <c r="D88" s="14">
        <v>9.9851312869465847</v>
      </c>
      <c r="E88" s="14">
        <v>7.7963039955835356</v>
      </c>
      <c r="F88" s="14">
        <v>4.2075172160128567</v>
      </c>
      <c r="G88" s="14">
        <v>6.2158371197905806</v>
      </c>
      <c r="H88" s="14">
        <v>8.8512720729906409</v>
      </c>
      <c r="I88" s="14">
        <v>5.9252449200308863</v>
      </c>
      <c r="J88" s="14">
        <v>9.7353656590119755</v>
      </c>
      <c r="K88" s="14">
        <v>3.6149217972491634</v>
      </c>
      <c r="L88" s="14">
        <v>5.1775615890730489</v>
      </c>
      <c r="M88" s="14">
        <v>5.886169864902028</v>
      </c>
      <c r="N88" s="14">
        <v>3.4584525047703627</v>
      </c>
      <c r="O88" s="14">
        <v>2.3017506252173421</v>
      </c>
      <c r="P88" s="16"/>
      <c r="Q88" s="36">
        <v>6.0962940542982507</v>
      </c>
      <c r="R88" s="12">
        <v>7.3296508328476584</v>
      </c>
      <c r="S88" s="12">
        <v>6.9974513709373696</v>
      </c>
      <c r="T88" s="12">
        <v>6.1759496817780617</v>
      </c>
      <c r="U88" s="12">
        <v>3.8821243316299103</v>
      </c>
    </row>
    <row r="89" spans="1:21" s="4" customFormat="1" ht="15.75" x14ac:dyDescent="0.25">
      <c r="A89" s="18">
        <v>95</v>
      </c>
      <c r="B89" s="9">
        <f t="shared" si="4"/>
        <v>2010</v>
      </c>
      <c r="C89" s="10">
        <v>40483</v>
      </c>
      <c r="D89" s="14">
        <v>10</v>
      </c>
      <c r="E89" s="14">
        <v>7.9068207351863933</v>
      </c>
      <c r="F89" s="14">
        <v>4.0322217551469768</v>
      </c>
      <c r="G89" s="14">
        <v>6.1147939491595835</v>
      </c>
      <c r="H89" s="14">
        <v>8.1060004039648028</v>
      </c>
      <c r="I89" s="14">
        <v>6.1136183002114102</v>
      </c>
      <c r="J89" s="14">
        <v>9.6963685931821146</v>
      </c>
      <c r="K89" s="14">
        <v>3.751034877340031</v>
      </c>
      <c r="L89" s="14">
        <v>5.0360333886333368</v>
      </c>
      <c r="M89" s="14">
        <v>5.8643885000401772</v>
      </c>
      <c r="N89" s="14">
        <v>3.6834604522823344</v>
      </c>
      <c r="O89" s="14">
        <v>2.5016433632912012</v>
      </c>
      <c r="P89" s="16"/>
      <c r="Q89" s="36">
        <v>6.0671986932031956</v>
      </c>
      <c r="R89" s="12">
        <v>7.313014163444457</v>
      </c>
      <c r="S89" s="12">
        <v>6.7781375511119322</v>
      </c>
      <c r="T89" s="12">
        <v>6.1611456197184937</v>
      </c>
      <c r="U89" s="12">
        <v>4.016497438537904</v>
      </c>
    </row>
    <row r="90" spans="1:21" s="4" customFormat="1" ht="15.75" x14ac:dyDescent="0.25">
      <c r="A90" s="17">
        <v>96</v>
      </c>
      <c r="B90" s="6">
        <f t="shared" si="4"/>
        <v>2010</v>
      </c>
      <c r="C90" s="7">
        <v>40513</v>
      </c>
      <c r="D90" s="14">
        <v>9.9728105812726611</v>
      </c>
      <c r="E90" s="14">
        <v>7.9986584542388295</v>
      </c>
      <c r="F90" s="14">
        <v>3.7855907475261557</v>
      </c>
      <c r="G90" s="14">
        <v>5.9894699715031727</v>
      </c>
      <c r="H90" s="14">
        <v>7.4169585310991115</v>
      </c>
      <c r="I90" s="14">
        <v>6.3820597401391668</v>
      </c>
      <c r="J90" s="14">
        <v>9.6661461136508038</v>
      </c>
      <c r="K90" s="14">
        <v>3.8332112780651184</v>
      </c>
      <c r="L90" s="14">
        <v>4.8478701421589658</v>
      </c>
      <c r="M90" s="14">
        <v>5.8725926736735783</v>
      </c>
      <c r="N90" s="14">
        <v>3.872982113721033</v>
      </c>
      <c r="O90" s="14">
        <v>2.6893605645089229</v>
      </c>
      <c r="P90" s="16"/>
      <c r="Q90" s="36">
        <v>6.0273092426297934</v>
      </c>
      <c r="R90" s="12">
        <v>7.2523532610125487</v>
      </c>
      <c r="S90" s="12">
        <v>6.5961627475804834</v>
      </c>
      <c r="T90" s="12">
        <v>6.1157425112916286</v>
      </c>
      <c r="U90" s="12">
        <v>4.1449784506345111</v>
      </c>
    </row>
    <row r="91" spans="1:21" s="4" customFormat="1" ht="15.75" x14ac:dyDescent="0.25">
      <c r="A91" s="18">
        <v>97</v>
      </c>
      <c r="B91" s="9">
        <f t="shared" si="4"/>
        <v>2011</v>
      </c>
      <c r="C91" s="10">
        <v>40544</v>
      </c>
      <c r="D91" s="14">
        <v>9.9221757833990925</v>
      </c>
      <c r="E91" s="14">
        <v>8.1041494494756758</v>
      </c>
      <c r="F91" s="14">
        <v>3.5090474693306684</v>
      </c>
      <c r="G91" s="14">
        <v>5.8395618035711223</v>
      </c>
      <c r="H91" s="14">
        <v>6.7604495405686826</v>
      </c>
      <c r="I91" s="14">
        <v>6.710094626011994</v>
      </c>
      <c r="J91" s="14">
        <v>9.6358629039233925</v>
      </c>
      <c r="K91" s="14">
        <v>3.8653169693114875</v>
      </c>
      <c r="L91" s="14">
        <v>4.6420031247028417</v>
      </c>
      <c r="M91" s="14">
        <v>5.9014266189970499</v>
      </c>
      <c r="N91" s="14">
        <v>4.0010155686842168</v>
      </c>
      <c r="O91" s="14">
        <v>2.8841173249787895</v>
      </c>
      <c r="P91" s="16"/>
      <c r="Q91" s="36">
        <v>5.981268431912917</v>
      </c>
      <c r="R91" s="12">
        <v>7.1784575674018116</v>
      </c>
      <c r="S91" s="12">
        <v>6.4367019900506</v>
      </c>
      <c r="T91" s="12">
        <v>6.0477276659792407</v>
      </c>
      <c r="U91" s="12">
        <v>4.2621865042200184</v>
      </c>
    </row>
    <row r="92" spans="1:21" s="4" customFormat="1" ht="15.75" x14ac:dyDescent="0.25">
      <c r="A92" s="17">
        <v>98</v>
      </c>
      <c r="B92" s="6">
        <f t="shared" si="4"/>
        <v>2011</v>
      </c>
      <c r="C92" s="7">
        <v>40575</v>
      </c>
      <c r="D92" s="14">
        <v>9.8485042225362704</v>
      </c>
      <c r="E92" s="14">
        <v>8.1955393271415762</v>
      </c>
      <c r="F92" s="14">
        <v>3.2472767995820213</v>
      </c>
      <c r="G92" s="14">
        <v>5.6623634267917469</v>
      </c>
      <c r="H92" s="14">
        <v>6.4161653823949427</v>
      </c>
      <c r="I92" s="14">
        <v>7.0553015929155851</v>
      </c>
      <c r="J92" s="14">
        <v>9.591908136583859</v>
      </c>
      <c r="K92" s="14">
        <v>3.8929276521744121</v>
      </c>
      <c r="L92" s="14">
        <v>4.4464237113706071</v>
      </c>
      <c r="M92" s="14">
        <v>5.9387789248116176</v>
      </c>
      <c r="N92" s="14">
        <v>4.0932787317682449</v>
      </c>
      <c r="O92" s="14">
        <v>3.1226062363244651</v>
      </c>
      <c r="P92" s="16"/>
      <c r="Q92" s="36">
        <v>5.9592561786996141</v>
      </c>
      <c r="R92" s="12">
        <v>7.0971067830866224</v>
      </c>
      <c r="S92" s="12">
        <v>6.3779434673674258</v>
      </c>
      <c r="T92" s="12">
        <v>5.9770865000429589</v>
      </c>
      <c r="U92" s="12">
        <v>4.3848879643014422</v>
      </c>
    </row>
    <row r="93" spans="1:21" s="4" customFormat="1" ht="15.75" x14ac:dyDescent="0.25">
      <c r="A93" s="18">
        <v>99</v>
      </c>
      <c r="B93" s="9">
        <f t="shared" si="4"/>
        <v>2011</v>
      </c>
      <c r="C93" s="10">
        <v>40603</v>
      </c>
      <c r="D93" s="14">
        <v>9.7473593416305473</v>
      </c>
      <c r="E93" s="14">
        <v>8.2559881964465269</v>
      </c>
      <c r="F93" s="14">
        <v>3.036952958159564</v>
      </c>
      <c r="G93" s="14">
        <v>5.4690504787096996</v>
      </c>
      <c r="H93" s="14">
        <v>6.5482677335178199</v>
      </c>
      <c r="I93" s="14">
        <v>7.3630772068396935</v>
      </c>
      <c r="J93" s="14">
        <v>9.5231453843282399</v>
      </c>
      <c r="K93" s="14">
        <v>3.9167591959618138</v>
      </c>
      <c r="L93" s="14">
        <v>4.2851967784428453</v>
      </c>
      <c r="M93" s="14">
        <v>5.9723337683797677</v>
      </c>
      <c r="N93" s="14">
        <v>4.1422880752364861</v>
      </c>
      <c r="O93" s="14">
        <v>3.4371790980319661</v>
      </c>
      <c r="P93" s="16"/>
      <c r="Q93" s="36">
        <v>5.974799851307079</v>
      </c>
      <c r="R93" s="12">
        <v>7.0134334987455453</v>
      </c>
      <c r="S93" s="12">
        <v>6.4601318063557374</v>
      </c>
      <c r="T93" s="12">
        <v>5.9083671195776333</v>
      </c>
      <c r="U93" s="12">
        <v>4.5172669805494072</v>
      </c>
    </row>
    <row r="94" spans="1:21" s="4" customFormat="1" ht="15.75" x14ac:dyDescent="0.25">
      <c r="A94" s="17">
        <v>100</v>
      </c>
      <c r="B94" s="6">
        <f t="shared" si="4"/>
        <v>2011</v>
      </c>
      <c r="C94" s="7">
        <v>40634</v>
      </c>
      <c r="D94" s="14">
        <v>9.6455726690637249</v>
      </c>
      <c r="E94" s="14">
        <v>8.2860212007753447</v>
      </c>
      <c r="F94" s="14">
        <v>2.9077576556928753</v>
      </c>
      <c r="G94" s="14">
        <v>5.2988561337059217</v>
      </c>
      <c r="H94" s="14">
        <v>6.9819846705041977</v>
      </c>
      <c r="I94" s="14">
        <v>7.5556419242819661</v>
      </c>
      <c r="J94" s="14">
        <v>9.4303758692610025</v>
      </c>
      <c r="K94" s="14">
        <v>4.0243552256308703</v>
      </c>
      <c r="L94" s="14">
        <v>4.1785353242523007</v>
      </c>
      <c r="M94" s="14">
        <v>6.0144525133703208</v>
      </c>
      <c r="N94" s="14">
        <v>4.1862253726460086</v>
      </c>
      <c r="O94" s="14">
        <v>3.8457528838843484</v>
      </c>
      <c r="P94" s="16"/>
      <c r="Q94" s="36">
        <v>6.0296276202557406</v>
      </c>
      <c r="R94" s="12">
        <v>6.9464505085106483</v>
      </c>
      <c r="S94" s="12">
        <v>6.6121609094973621</v>
      </c>
      <c r="T94" s="12">
        <v>5.8777554730480581</v>
      </c>
      <c r="U94" s="12">
        <v>4.6821435899668922</v>
      </c>
    </row>
    <row r="95" spans="1:21" s="4" customFormat="1" ht="15.75" x14ac:dyDescent="0.25">
      <c r="A95" s="18">
        <v>101</v>
      </c>
      <c r="B95" s="9">
        <f t="shared" si="4"/>
        <v>2011</v>
      </c>
      <c r="C95" s="10">
        <v>40664</v>
      </c>
      <c r="D95" s="14">
        <v>9.5375566392129869</v>
      </c>
      <c r="E95" s="14">
        <v>8.2915527539772533</v>
      </c>
      <c r="F95" s="14">
        <v>2.8913369894127641</v>
      </c>
      <c r="G95" s="14">
        <v>5.1309414231214845</v>
      </c>
      <c r="H95" s="14">
        <v>7.5339490910033646</v>
      </c>
      <c r="I95" s="14">
        <v>7.5916418183468597</v>
      </c>
      <c r="J95" s="14">
        <v>9.3286431005847632</v>
      </c>
      <c r="K95" s="14">
        <v>4.1764095926671549</v>
      </c>
      <c r="L95" s="14">
        <v>4.149035925433421</v>
      </c>
      <c r="M95" s="14">
        <v>6.044747257870192</v>
      </c>
      <c r="N95" s="14">
        <v>4.2265098837123869</v>
      </c>
      <c r="O95" s="14">
        <v>4.3385090084348894</v>
      </c>
      <c r="P95" s="16"/>
      <c r="Q95" s="36">
        <v>6.1034027903147923</v>
      </c>
      <c r="R95" s="12">
        <v>6.9068154608676684</v>
      </c>
      <c r="S95" s="12">
        <v>6.752177444157236</v>
      </c>
      <c r="T95" s="12">
        <v>5.8846962062284467</v>
      </c>
      <c r="U95" s="12">
        <v>4.8699220500058225</v>
      </c>
    </row>
    <row r="96" spans="1:21" s="4" customFormat="1" ht="15.75" x14ac:dyDescent="0.25">
      <c r="A96" s="17">
        <v>102</v>
      </c>
      <c r="B96" s="6">
        <f t="shared" si="4"/>
        <v>2011</v>
      </c>
      <c r="C96" s="7">
        <v>40695</v>
      </c>
      <c r="D96" s="14">
        <v>9.4227197281303603</v>
      </c>
      <c r="E96" s="14">
        <v>8.2692981756517838</v>
      </c>
      <c r="F96" s="14">
        <v>3.0337165832731774</v>
      </c>
      <c r="G96" s="14">
        <v>5.0245249374292644</v>
      </c>
      <c r="H96" s="14">
        <v>7.913607770947765</v>
      </c>
      <c r="I96" s="14">
        <v>7.4805126440221148</v>
      </c>
      <c r="J96" s="14">
        <v>9.2313473968769166</v>
      </c>
      <c r="K96" s="14">
        <v>4.3219175368755174</v>
      </c>
      <c r="L96" s="14">
        <v>4.2324669178671614</v>
      </c>
      <c r="M96" s="14">
        <v>6.099572336410465</v>
      </c>
      <c r="N96" s="14">
        <v>4.2565996012365588</v>
      </c>
      <c r="O96" s="14">
        <v>4.8755076837224003</v>
      </c>
      <c r="P96" s="16"/>
      <c r="Q96" s="36">
        <v>6.180149276036957</v>
      </c>
      <c r="R96" s="12">
        <v>6.9085781623517732</v>
      </c>
      <c r="S96" s="12">
        <v>6.8062151174663823</v>
      </c>
      <c r="T96" s="12">
        <v>5.9285772838731985</v>
      </c>
      <c r="U96" s="12">
        <v>5.0772265404564747</v>
      </c>
    </row>
    <row r="97" spans="1:21" s="4" customFormat="1" ht="15.75" x14ac:dyDescent="0.25">
      <c r="A97" s="18">
        <v>103</v>
      </c>
      <c r="B97" s="9">
        <f t="shared" si="4"/>
        <v>2011</v>
      </c>
      <c r="C97" s="10">
        <v>40725</v>
      </c>
      <c r="D97" s="14">
        <v>9.2892936516833977</v>
      </c>
      <c r="E97" s="14">
        <v>8.197378631788041</v>
      </c>
      <c r="F97" s="14">
        <v>3.3645519325038835</v>
      </c>
      <c r="G97" s="14">
        <v>4.9917346859708607</v>
      </c>
      <c r="H97" s="14">
        <v>7.9539061859133735</v>
      </c>
      <c r="I97" s="14">
        <v>7.2274602039170759</v>
      </c>
      <c r="J97" s="14">
        <v>9.1406586455214942</v>
      </c>
      <c r="K97" s="14">
        <v>4.4352166951044083</v>
      </c>
      <c r="L97" s="14">
        <v>4.4547228241145413</v>
      </c>
      <c r="M97" s="14">
        <v>6.1664881783914094</v>
      </c>
      <c r="N97" s="14">
        <v>4.237100031015963</v>
      </c>
      <c r="O97" s="14">
        <v>5.4018481064709487</v>
      </c>
      <c r="P97" s="16"/>
      <c r="Q97" s="36">
        <v>6.2383633143662829</v>
      </c>
      <c r="R97" s="12">
        <v>6.9504080719917738</v>
      </c>
      <c r="S97" s="12">
        <v>6.7243670252671031</v>
      </c>
      <c r="T97" s="12">
        <v>6.0101993882468143</v>
      </c>
      <c r="U97" s="12">
        <v>5.2684787719594404</v>
      </c>
    </row>
    <row r="98" spans="1:21" s="4" customFormat="1" ht="15.75" x14ac:dyDescent="0.25">
      <c r="A98" s="17">
        <v>104</v>
      </c>
      <c r="B98" s="6">
        <f t="shared" si="4"/>
        <v>2011</v>
      </c>
      <c r="C98" s="7">
        <v>40756</v>
      </c>
      <c r="D98" s="14">
        <v>9.1321742856645898</v>
      </c>
      <c r="E98" s="14">
        <v>8.0625407839869734</v>
      </c>
      <c r="F98" s="14">
        <v>3.8598106804278935</v>
      </c>
      <c r="G98" s="14">
        <v>5.1102510523161122</v>
      </c>
      <c r="H98" s="14">
        <v>7.5847872085194412</v>
      </c>
      <c r="I98" s="14">
        <v>6.8811603206882719</v>
      </c>
      <c r="J98" s="14">
        <v>9.0496927683607051</v>
      </c>
      <c r="K98" s="14">
        <v>4.5379635185911509</v>
      </c>
      <c r="L98" s="14">
        <v>4.8026125404494699</v>
      </c>
      <c r="M98" s="14">
        <v>6.2178986444135571</v>
      </c>
      <c r="N98" s="14">
        <v>4.1697283469401736</v>
      </c>
      <c r="O98" s="14">
        <v>5.8747167536054601</v>
      </c>
      <c r="P98" s="16"/>
      <c r="Q98" s="36">
        <v>6.2736114086636503</v>
      </c>
      <c r="R98" s="12">
        <v>7.0181752500264869</v>
      </c>
      <c r="S98" s="12">
        <v>6.525399527174609</v>
      </c>
      <c r="T98" s="12">
        <v>6.1300896091337753</v>
      </c>
      <c r="U98" s="12">
        <v>5.42078124831973</v>
      </c>
    </row>
    <row r="99" spans="1:21" s="4" customFormat="1" ht="15.75" x14ac:dyDescent="0.25">
      <c r="A99" s="18">
        <v>105</v>
      </c>
      <c r="B99" s="9">
        <f t="shared" si="4"/>
        <v>2011</v>
      </c>
      <c r="C99" s="10">
        <v>40787</v>
      </c>
      <c r="D99" s="14">
        <v>8.9881761477798037</v>
      </c>
      <c r="E99" s="14">
        <v>7.8724855464225669</v>
      </c>
      <c r="F99" s="14">
        <v>4.4240297207200943</v>
      </c>
      <c r="G99" s="14">
        <v>5.3809331255692348</v>
      </c>
      <c r="H99" s="14">
        <v>6.8079314450230655</v>
      </c>
      <c r="I99" s="14">
        <v>6.5115997934912953</v>
      </c>
      <c r="J99" s="14">
        <v>8.9487900496511017</v>
      </c>
      <c r="K99" s="14">
        <v>4.6327466474428727</v>
      </c>
      <c r="L99" s="14">
        <v>5.2070630073458499</v>
      </c>
      <c r="M99" s="14">
        <v>6.221929221704813</v>
      </c>
      <c r="N99" s="14">
        <v>4.0650030156334473</v>
      </c>
      <c r="O99" s="14">
        <v>6.2773803102237373</v>
      </c>
      <c r="P99" s="16"/>
      <c r="Q99" s="36">
        <v>6.2781723359173229</v>
      </c>
      <c r="R99" s="12">
        <v>7.0948971383074877</v>
      </c>
      <c r="S99" s="12">
        <v>6.2334881213611988</v>
      </c>
      <c r="T99" s="12">
        <v>6.2628665681466087</v>
      </c>
      <c r="U99" s="12">
        <v>5.5214375158539992</v>
      </c>
    </row>
    <row r="100" spans="1:21" s="4" customFormat="1" ht="15.75" x14ac:dyDescent="0.25">
      <c r="A100" s="17">
        <v>106</v>
      </c>
      <c r="B100" s="6">
        <f t="shared" si="4"/>
        <v>2011</v>
      </c>
      <c r="C100" s="7">
        <v>40817</v>
      </c>
      <c r="D100" s="14">
        <v>8.8978301603416519</v>
      </c>
      <c r="E100" s="14">
        <v>7.6393054303871022</v>
      </c>
      <c r="F100" s="14">
        <v>4.9354083288250274</v>
      </c>
      <c r="G100" s="14">
        <v>5.7040537580328188</v>
      </c>
      <c r="H100" s="14">
        <v>5.9028941018484913</v>
      </c>
      <c r="I100" s="14">
        <v>6.1824095088829392</v>
      </c>
      <c r="J100" s="14">
        <v>8.8406564451926517</v>
      </c>
      <c r="K100" s="14">
        <v>4.7321677906700037</v>
      </c>
      <c r="L100" s="14">
        <v>5.578390564311607</v>
      </c>
      <c r="M100" s="14">
        <v>6.1605099605300015</v>
      </c>
      <c r="N100" s="14">
        <v>3.9332841717930696</v>
      </c>
      <c r="O100" s="14">
        <v>6.6029568033175661</v>
      </c>
      <c r="P100" s="16"/>
      <c r="Q100" s="36">
        <v>6.2591555853444119</v>
      </c>
      <c r="R100" s="12">
        <v>7.1575146398512599</v>
      </c>
      <c r="S100" s="12">
        <v>5.9297857895880837</v>
      </c>
      <c r="T100" s="12">
        <v>6.3837382667247544</v>
      </c>
      <c r="U100" s="12">
        <v>5.5655836452135459</v>
      </c>
    </row>
    <row r="101" spans="1:21" s="4" customFormat="1" ht="15.75" x14ac:dyDescent="0.25">
      <c r="A101" s="18">
        <v>107</v>
      </c>
      <c r="B101" s="9">
        <f t="shared" si="4"/>
        <v>2011</v>
      </c>
      <c r="C101" s="10">
        <v>40848</v>
      </c>
      <c r="D101" s="14">
        <v>8.8758997350223563</v>
      </c>
      <c r="E101" s="14">
        <v>7.3717987621316148</v>
      </c>
      <c r="F101" s="14">
        <v>5.3541592059563587</v>
      </c>
      <c r="G101" s="14">
        <v>6.0459351028703567</v>
      </c>
      <c r="H101" s="14">
        <v>5.1610199955668756</v>
      </c>
      <c r="I101" s="14">
        <v>5.9146463835546568</v>
      </c>
      <c r="J101" s="14">
        <v>8.7384871749079736</v>
      </c>
      <c r="K101" s="14">
        <v>4.8473258361751732</v>
      </c>
      <c r="L101" s="14">
        <v>5.8881258776557663</v>
      </c>
      <c r="M101" s="14">
        <v>6.0485489924762081</v>
      </c>
      <c r="N101" s="14">
        <v>3.757251715166487</v>
      </c>
      <c r="O101" s="14">
        <v>6.8509181232673013</v>
      </c>
      <c r="P101" s="16"/>
      <c r="Q101" s="36">
        <v>6.2378430753959284</v>
      </c>
      <c r="R101" s="12">
        <v>7.2006192343701088</v>
      </c>
      <c r="S101" s="12">
        <v>5.7072004939972958</v>
      </c>
      <c r="T101" s="12">
        <v>6.4913129629129713</v>
      </c>
      <c r="U101" s="12">
        <v>5.5522396103033325</v>
      </c>
    </row>
    <row r="102" spans="1:21" s="4" customFormat="1" ht="15.75" x14ac:dyDescent="0.25">
      <c r="A102" s="17">
        <v>108</v>
      </c>
      <c r="B102" s="6">
        <f t="shared" si="4"/>
        <v>2011</v>
      </c>
      <c r="C102" s="7">
        <v>40878</v>
      </c>
      <c r="D102" s="14">
        <v>8.9106397549037908</v>
      </c>
      <c r="E102" s="14">
        <v>7.0903136552391279</v>
      </c>
      <c r="F102" s="14">
        <v>5.6922727758127847</v>
      </c>
      <c r="G102" s="14">
        <v>6.4047231439793446</v>
      </c>
      <c r="H102" s="14">
        <v>4.5478255440057334</v>
      </c>
      <c r="I102" s="14">
        <v>5.7058686422554619</v>
      </c>
      <c r="J102" s="14">
        <v>8.661077212080853</v>
      </c>
      <c r="K102" s="14">
        <v>5.0437073806752144</v>
      </c>
      <c r="L102" s="14">
        <v>6.1460237229434567</v>
      </c>
      <c r="M102" s="14">
        <v>5.8952747322029495</v>
      </c>
      <c r="N102" s="14">
        <v>3.5479925879533019</v>
      </c>
      <c r="O102" s="14">
        <v>7.0326220619756281</v>
      </c>
      <c r="P102" s="16"/>
      <c r="Q102" s="36">
        <v>6.2231951011689697</v>
      </c>
      <c r="R102" s="12">
        <v>7.2310753953185687</v>
      </c>
      <c r="S102" s="12">
        <v>5.5528057767468466</v>
      </c>
      <c r="T102" s="12">
        <v>6.616936105233175</v>
      </c>
      <c r="U102" s="12">
        <v>5.4919631273772938</v>
      </c>
    </row>
    <row r="103" spans="1:21" s="4" customFormat="1" ht="15.75" x14ac:dyDescent="0.25">
      <c r="A103" s="18">
        <v>109</v>
      </c>
      <c r="B103" s="9">
        <f t="shared" si="4"/>
        <v>2012</v>
      </c>
      <c r="C103" s="10">
        <v>40909</v>
      </c>
      <c r="D103" s="14">
        <v>8.9824557387932664</v>
      </c>
      <c r="E103" s="14">
        <v>6.8718930645396394</v>
      </c>
      <c r="F103" s="14">
        <v>6.0128096141956728</v>
      </c>
      <c r="G103" s="14">
        <v>6.8102772553963895</v>
      </c>
      <c r="H103" s="14">
        <v>4.0432634865975148</v>
      </c>
      <c r="I103" s="14">
        <v>5.5312023078971437</v>
      </c>
      <c r="J103" s="14">
        <v>8.6329743025091314</v>
      </c>
      <c r="K103" s="14">
        <v>5.3471314548948072</v>
      </c>
      <c r="L103" s="14">
        <v>6.3988302988486625</v>
      </c>
      <c r="M103" s="14">
        <v>5.7121082834282149</v>
      </c>
      <c r="N103" s="14">
        <v>3.3026599764869315</v>
      </c>
      <c r="O103" s="14">
        <v>7.171435833055245</v>
      </c>
      <c r="P103" s="16"/>
      <c r="Q103" s="36">
        <v>6.2347534680535519</v>
      </c>
      <c r="R103" s="12">
        <v>7.2890528058428599</v>
      </c>
      <c r="S103" s="12">
        <v>5.4615810166303485</v>
      </c>
      <c r="T103" s="12">
        <v>6.792978685417534</v>
      </c>
      <c r="U103" s="12">
        <v>5.3954013643234644</v>
      </c>
    </row>
    <row r="104" spans="1:21" s="4" customFormat="1" ht="15.75" x14ac:dyDescent="0.25">
      <c r="A104" s="17">
        <v>110</v>
      </c>
      <c r="B104" s="6">
        <f t="shared" si="4"/>
        <v>2012</v>
      </c>
      <c r="C104" s="7">
        <v>40940</v>
      </c>
      <c r="D104" s="14">
        <v>9.0701738862893837</v>
      </c>
      <c r="E104" s="14">
        <v>6.7982249913121358</v>
      </c>
      <c r="F104" s="14">
        <v>6.3730721939814217</v>
      </c>
      <c r="G104" s="14">
        <v>7.2726704183828357</v>
      </c>
      <c r="H104" s="14">
        <v>3.7741240425281437</v>
      </c>
      <c r="I104" s="14">
        <v>5.3553194217669571</v>
      </c>
      <c r="J104" s="14">
        <v>8.6798301106843354</v>
      </c>
      <c r="K104" s="14">
        <v>5.7337358096295175</v>
      </c>
      <c r="L104" s="14">
        <v>6.6900646253331644</v>
      </c>
      <c r="M104" s="14">
        <v>5.5539740414078125</v>
      </c>
      <c r="N104" s="14">
        <v>3.0404273521493734</v>
      </c>
      <c r="O104" s="14">
        <v>7.2953710237435763</v>
      </c>
      <c r="P104" s="16"/>
      <c r="Q104" s="36">
        <v>6.3030823264340547</v>
      </c>
      <c r="R104" s="12">
        <v>7.4138236905276473</v>
      </c>
      <c r="S104" s="12">
        <v>5.4673712942259796</v>
      </c>
      <c r="T104" s="12">
        <v>7.034543515215673</v>
      </c>
      <c r="U104" s="12">
        <v>5.2965908057669209</v>
      </c>
    </row>
    <row r="105" spans="1:21" s="4" customFormat="1" ht="15.75" x14ac:dyDescent="0.25">
      <c r="A105" s="18">
        <v>111</v>
      </c>
      <c r="B105" s="9">
        <f t="shared" si="4"/>
        <v>2012</v>
      </c>
      <c r="C105" s="10">
        <v>40969</v>
      </c>
      <c r="D105" s="14">
        <v>9.1319104682543113</v>
      </c>
      <c r="E105" s="14">
        <v>6.8678855524276248</v>
      </c>
      <c r="F105" s="14">
        <v>6.7785992224940763</v>
      </c>
      <c r="G105" s="14">
        <v>7.7604110848103689</v>
      </c>
      <c r="H105" s="14">
        <v>3.8286329939624606</v>
      </c>
      <c r="I105" s="14">
        <v>5.1726479814186259</v>
      </c>
      <c r="J105" s="14">
        <v>8.8135807603245802</v>
      </c>
      <c r="K105" s="14">
        <v>6.1435438085039893</v>
      </c>
      <c r="L105" s="14">
        <v>7.0206171414318401</v>
      </c>
      <c r="M105" s="14">
        <v>5.4685972459451637</v>
      </c>
      <c r="N105" s="14">
        <v>2.7956062764713359</v>
      </c>
      <c r="O105" s="14">
        <v>7.422927214596827</v>
      </c>
      <c r="P105" s="16"/>
      <c r="Q105" s="36">
        <v>6.4337466458867674</v>
      </c>
      <c r="R105" s="12">
        <v>7.5927984143920044</v>
      </c>
      <c r="S105" s="12">
        <v>5.5872306867304857</v>
      </c>
      <c r="T105" s="12">
        <v>7.3259139034201368</v>
      </c>
      <c r="U105" s="12">
        <v>5.2290435790044425</v>
      </c>
    </row>
    <row r="106" spans="1:21" s="4" customFormat="1" ht="15.75" x14ac:dyDescent="0.25">
      <c r="A106" s="17">
        <v>112</v>
      </c>
      <c r="B106" s="6">
        <f t="shared" si="4"/>
        <v>2012</v>
      </c>
      <c r="C106" s="7">
        <v>41000</v>
      </c>
      <c r="D106" s="14">
        <v>9.1306804746060202</v>
      </c>
      <c r="E106" s="14">
        <v>7.0746473404571653</v>
      </c>
      <c r="F106" s="14">
        <v>7.2076914633898417</v>
      </c>
      <c r="G106" s="14">
        <v>8.2588839758211456</v>
      </c>
      <c r="H106" s="14">
        <v>4.0547259208125821</v>
      </c>
      <c r="I106" s="14">
        <v>4.9972727282094853</v>
      </c>
      <c r="J106" s="14">
        <v>8.9953302504520636</v>
      </c>
      <c r="K106" s="14">
        <v>6.5215519224962248</v>
      </c>
      <c r="L106" s="14">
        <v>7.3693461796386837</v>
      </c>
      <c r="M106" s="14">
        <v>5.4753779494623256</v>
      </c>
      <c r="N106" s="14">
        <v>2.6019455688500188</v>
      </c>
      <c r="O106" s="14">
        <v>7.562610740334228</v>
      </c>
      <c r="P106" s="16"/>
      <c r="Q106" s="36">
        <v>6.6041720428774804</v>
      </c>
      <c r="R106" s="12">
        <v>7.8043397594843427</v>
      </c>
      <c r="S106" s="12">
        <v>5.7702942082810713</v>
      </c>
      <c r="T106" s="12">
        <v>7.6287427841956577</v>
      </c>
      <c r="U106" s="12">
        <v>5.2133114195488579</v>
      </c>
    </row>
    <row r="107" spans="1:21" s="4" customFormat="1" ht="15.75" x14ac:dyDescent="0.25">
      <c r="A107" s="18">
        <v>113</v>
      </c>
      <c r="B107" s="9">
        <f t="shared" si="4"/>
        <v>2012</v>
      </c>
      <c r="C107" s="10">
        <v>41030</v>
      </c>
      <c r="D107" s="14">
        <v>9.0704619376069378</v>
      </c>
      <c r="E107" s="14">
        <v>7.3690827264219418</v>
      </c>
      <c r="F107" s="14">
        <v>7.6236021801658236</v>
      </c>
      <c r="G107" s="14">
        <v>8.7421508821703533</v>
      </c>
      <c r="H107" s="14">
        <v>4.4974426514142216</v>
      </c>
      <c r="I107" s="14">
        <v>4.8456040756663423</v>
      </c>
      <c r="J107" s="14">
        <v>9.1777383549590397</v>
      </c>
      <c r="K107" s="14">
        <v>6.8213844473057526</v>
      </c>
      <c r="L107" s="14">
        <v>7.7035285271865153</v>
      </c>
      <c r="M107" s="14">
        <v>5.569073074016698</v>
      </c>
      <c r="N107" s="14">
        <v>2.4935522405502826</v>
      </c>
      <c r="O107" s="14">
        <v>7.7255817209239863</v>
      </c>
      <c r="P107" s="16"/>
      <c r="Q107" s="36">
        <v>6.8032669015323251</v>
      </c>
      <c r="R107" s="12">
        <v>8.0210489480649017</v>
      </c>
      <c r="S107" s="12">
        <v>6.02839920308364</v>
      </c>
      <c r="T107" s="12">
        <v>7.9008837764837692</v>
      </c>
      <c r="U107" s="12">
        <v>5.2627356784969885</v>
      </c>
    </row>
    <row r="108" spans="1:21" s="4" customFormat="1" ht="15.75" x14ac:dyDescent="0.25">
      <c r="A108" s="17">
        <v>114</v>
      </c>
      <c r="B108" s="6">
        <f t="shared" si="4"/>
        <v>2012</v>
      </c>
      <c r="C108" s="7">
        <v>41061</v>
      </c>
      <c r="D108" s="14">
        <v>8.9760724167795267</v>
      </c>
      <c r="E108" s="14">
        <v>7.669191708902817</v>
      </c>
      <c r="F108" s="14">
        <v>7.9784222585110465</v>
      </c>
      <c r="G108" s="14">
        <v>9.1530396422681584</v>
      </c>
      <c r="H108" s="14">
        <v>4.9800237725593322</v>
      </c>
      <c r="I108" s="14">
        <v>4.7371053662960181</v>
      </c>
      <c r="J108" s="14">
        <v>9.3265716990806098</v>
      </c>
      <c r="K108" s="14">
        <v>7.0305683938611674</v>
      </c>
      <c r="L108" s="14">
        <v>7.9835034248806291</v>
      </c>
      <c r="M108" s="14">
        <v>5.6937113812662954</v>
      </c>
      <c r="N108" s="14">
        <v>2.4535016940044825</v>
      </c>
      <c r="O108" s="14">
        <v>7.9090440148969527</v>
      </c>
      <c r="P108" s="16"/>
      <c r="Q108" s="36">
        <v>6.9908963144422529</v>
      </c>
      <c r="R108" s="12">
        <v>8.207895461397797</v>
      </c>
      <c r="S108" s="12">
        <v>6.2900562603745023</v>
      </c>
      <c r="T108" s="12">
        <v>8.1135478392741351</v>
      </c>
      <c r="U108" s="12">
        <v>5.3520856967225763</v>
      </c>
    </row>
    <row r="109" spans="1:21" s="4" customFormat="1" ht="15.75" x14ac:dyDescent="0.25">
      <c r="A109" s="18">
        <v>115</v>
      </c>
      <c r="B109" s="9">
        <f t="shared" si="4"/>
        <v>2012</v>
      </c>
      <c r="C109" s="10">
        <v>41091</v>
      </c>
      <c r="D109" s="14">
        <v>8.8741132589397989</v>
      </c>
      <c r="E109" s="14">
        <v>7.9130595534550583</v>
      </c>
      <c r="F109" s="14">
        <v>8.2497139532390982</v>
      </c>
      <c r="G109" s="14">
        <v>9.4252222699915365</v>
      </c>
      <c r="H109" s="14">
        <v>5.3649647385154324</v>
      </c>
      <c r="I109" s="14">
        <v>4.6689173245500006</v>
      </c>
      <c r="J109" s="14">
        <v>9.42198060684483</v>
      </c>
      <c r="K109" s="14">
        <v>7.1402848974962119</v>
      </c>
      <c r="L109" s="14">
        <v>8.1923367940884901</v>
      </c>
      <c r="M109" s="14">
        <v>5.8310462584830303</v>
      </c>
      <c r="N109" s="14">
        <v>2.4540690838912633</v>
      </c>
      <c r="O109" s="14">
        <v>8.0933763601361015</v>
      </c>
      <c r="P109" s="16"/>
      <c r="Q109" s="36">
        <v>7.135757091635905</v>
      </c>
      <c r="R109" s="12">
        <v>8.3456289218779851</v>
      </c>
      <c r="S109" s="12">
        <v>6.4863681110189901</v>
      </c>
      <c r="T109" s="12">
        <v>8.2515340994765101</v>
      </c>
      <c r="U109" s="12">
        <v>5.459497234170132</v>
      </c>
    </row>
    <row r="110" spans="1:21" s="4" customFormat="1" ht="15.75" x14ac:dyDescent="0.25">
      <c r="A110" s="17">
        <v>116</v>
      </c>
      <c r="B110" s="6">
        <f t="shared" si="4"/>
        <v>2012</v>
      </c>
      <c r="C110" s="7">
        <v>41122</v>
      </c>
      <c r="D110" s="14">
        <v>8.7849939322516164</v>
      </c>
      <c r="E110" s="14">
        <v>8.0786607124138516</v>
      </c>
      <c r="F110" s="14">
        <v>8.4276785455319647</v>
      </c>
      <c r="G110" s="14">
        <v>9.5602478001006777</v>
      </c>
      <c r="H110" s="14">
        <v>5.5569736636511999</v>
      </c>
      <c r="I110" s="14">
        <v>4.637585160326986</v>
      </c>
      <c r="J110" s="14">
        <v>9.4577558705064178</v>
      </c>
      <c r="K110" s="14">
        <v>7.1599636040320274</v>
      </c>
      <c r="L110" s="14">
        <v>8.3244527649044215</v>
      </c>
      <c r="M110" s="14">
        <v>5.9547179916587005</v>
      </c>
      <c r="N110" s="14">
        <v>2.4564502140140076</v>
      </c>
      <c r="O110" s="14">
        <v>8.2547761577684717</v>
      </c>
      <c r="P110" s="16"/>
      <c r="Q110" s="36">
        <v>7.2211880347633626</v>
      </c>
      <c r="R110" s="12">
        <v>8.4304443967324776</v>
      </c>
      <c r="S110" s="12">
        <v>6.5849355413596209</v>
      </c>
      <c r="T110" s="12">
        <v>8.3140574131476228</v>
      </c>
      <c r="U110" s="12">
        <v>5.5553147878137272</v>
      </c>
    </row>
    <row r="111" spans="1:21" s="4" customFormat="1" ht="15.75" x14ac:dyDescent="0.25">
      <c r="A111" s="18">
        <v>117</v>
      </c>
      <c r="B111" s="9">
        <f t="shared" si="4"/>
        <v>2012</v>
      </c>
      <c r="C111" s="10">
        <v>41153</v>
      </c>
      <c r="D111" s="14">
        <v>8.7188094970746501</v>
      </c>
      <c r="E111" s="14">
        <v>8.173409537454587</v>
      </c>
      <c r="F111" s="14">
        <v>8.5247689559876658</v>
      </c>
      <c r="G111" s="14">
        <v>9.5999124976367352</v>
      </c>
      <c r="H111" s="14">
        <v>5.5026902231918395</v>
      </c>
      <c r="I111" s="14">
        <v>4.6300559439612776</v>
      </c>
      <c r="J111" s="14">
        <v>9.4353128109239144</v>
      </c>
      <c r="K111" s="14">
        <v>7.1245818240419601</v>
      </c>
      <c r="L111" s="14">
        <v>8.3922146502821242</v>
      </c>
      <c r="M111" s="14">
        <v>6.0527273652046878</v>
      </c>
      <c r="N111" s="14">
        <v>2.4468401501278305</v>
      </c>
      <c r="O111" s="14">
        <v>8.3655684012326237</v>
      </c>
      <c r="P111" s="16"/>
      <c r="Q111" s="36">
        <v>7.2472409880933242</v>
      </c>
      <c r="R111" s="12">
        <v>8.4723293301723004</v>
      </c>
      <c r="S111" s="12">
        <v>6.5775528882632841</v>
      </c>
      <c r="T111" s="12">
        <v>8.3173697617493332</v>
      </c>
      <c r="U111" s="12">
        <v>5.6217119721883817</v>
      </c>
    </row>
    <row r="112" spans="1:21" s="4" customFormat="1" ht="15.75" x14ac:dyDescent="0.25">
      <c r="A112" s="17">
        <v>118</v>
      </c>
      <c r="B112" s="6">
        <f t="shared" si="4"/>
        <v>2012</v>
      </c>
      <c r="C112" s="7">
        <v>41183</v>
      </c>
      <c r="D112" s="14">
        <v>8.6520539189200782</v>
      </c>
      <c r="E112" s="14">
        <v>8.2254285663984898</v>
      </c>
      <c r="F112" s="14">
        <v>8.5615388517915143</v>
      </c>
      <c r="G112" s="14">
        <v>9.6067008788861923</v>
      </c>
      <c r="H112" s="14">
        <v>5.4148430430557148</v>
      </c>
      <c r="I112" s="14">
        <v>4.6475774484519841</v>
      </c>
      <c r="J112" s="14">
        <v>9.3581191327802511</v>
      </c>
      <c r="K112" s="14">
        <v>7.0794328399646282</v>
      </c>
      <c r="L112" s="14">
        <v>8.4139117497792864</v>
      </c>
      <c r="M112" s="14">
        <v>6.1350111670592167</v>
      </c>
      <c r="N112" s="14">
        <v>2.4012098199426388</v>
      </c>
      <c r="O112" s="14">
        <v>8.4038123753775213</v>
      </c>
      <c r="P112" s="16"/>
      <c r="Q112" s="36">
        <v>7.2416366493672939</v>
      </c>
      <c r="R112" s="12">
        <v>8.4796737790366929</v>
      </c>
      <c r="S112" s="12">
        <v>6.5563737901312971</v>
      </c>
      <c r="T112" s="12">
        <v>8.2838212408413892</v>
      </c>
      <c r="U112" s="12">
        <v>5.6466777874597911</v>
      </c>
    </row>
    <row r="113" spans="1:21" s="4" customFormat="1" ht="15.75" x14ac:dyDescent="0.25">
      <c r="A113" s="18">
        <v>119</v>
      </c>
      <c r="B113" s="9">
        <f t="shared" si="4"/>
        <v>2012</v>
      </c>
      <c r="C113" s="10">
        <v>41214</v>
      </c>
      <c r="D113" s="14">
        <v>8.5763690927020733</v>
      </c>
      <c r="E113" s="14">
        <v>8.2385940317477786</v>
      </c>
      <c r="F113" s="14">
        <v>8.5459015746873366</v>
      </c>
      <c r="G113" s="14">
        <v>9.6125322686938617</v>
      </c>
      <c r="H113" s="14">
        <v>5.2776393975124547</v>
      </c>
      <c r="I113" s="14">
        <v>4.704473392451324</v>
      </c>
      <c r="J113" s="14">
        <v>9.2396221260844449</v>
      </c>
      <c r="K113" s="14">
        <v>7.0386808538386703</v>
      </c>
      <c r="L113" s="14">
        <v>8.3979467477511829</v>
      </c>
      <c r="M113" s="14">
        <v>6.2154954130453675</v>
      </c>
      <c r="N113" s="14">
        <v>2.329181016354438</v>
      </c>
      <c r="O113" s="14">
        <v>8.3685374383660971</v>
      </c>
      <c r="P113" s="16"/>
      <c r="Q113" s="36">
        <v>7.2120811127695843</v>
      </c>
      <c r="R113" s="12">
        <v>8.4536215663790628</v>
      </c>
      <c r="S113" s="12">
        <v>6.5315483528858804</v>
      </c>
      <c r="T113" s="12">
        <v>8.2254165758914315</v>
      </c>
      <c r="U113" s="12">
        <v>5.6377379559219678</v>
      </c>
    </row>
    <row r="114" spans="1:21" s="4" customFormat="1" ht="15.75" x14ac:dyDescent="0.25">
      <c r="A114" s="17">
        <v>120</v>
      </c>
      <c r="B114" s="6">
        <f t="shared" si="4"/>
        <v>2012</v>
      </c>
      <c r="C114" s="7">
        <v>41244</v>
      </c>
      <c r="D114" s="14">
        <v>8.4886995253533843</v>
      </c>
      <c r="E114" s="14">
        <v>8.2459634063832823</v>
      </c>
      <c r="F114" s="14">
        <v>8.4740535558537573</v>
      </c>
      <c r="G114" s="14">
        <v>9.6253330219694941</v>
      </c>
      <c r="H114" s="14">
        <v>5.1952650235234286</v>
      </c>
      <c r="I114" s="14">
        <v>4.8105698606293323</v>
      </c>
      <c r="J114" s="14">
        <v>9.1052796888973617</v>
      </c>
      <c r="K114" s="14">
        <v>6.996540475144891</v>
      </c>
      <c r="L114" s="14">
        <v>8.3422093912314921</v>
      </c>
      <c r="M114" s="14">
        <v>6.2896642845331634</v>
      </c>
      <c r="N114" s="14">
        <v>2.2502887254046384</v>
      </c>
      <c r="O114" s="14">
        <v>8.2761790919451936</v>
      </c>
      <c r="P114" s="16"/>
      <c r="Q114" s="36">
        <v>7.1750038375724516</v>
      </c>
      <c r="R114" s="12">
        <v>8.4029054958634735</v>
      </c>
      <c r="S114" s="12">
        <v>6.5437226353740847</v>
      </c>
      <c r="T114" s="12">
        <v>8.148009851757914</v>
      </c>
      <c r="U114" s="12">
        <v>5.6053773672943317</v>
      </c>
    </row>
    <row r="115" spans="1:21" s="4" customFormat="1" ht="15.75" x14ac:dyDescent="0.25">
      <c r="A115" s="18">
        <v>121</v>
      </c>
      <c r="B115" s="9">
        <f t="shared" si="4"/>
        <v>2013</v>
      </c>
      <c r="C115" s="10">
        <v>41275</v>
      </c>
      <c r="D115" s="14">
        <v>8.3964033960144082</v>
      </c>
      <c r="E115" s="14">
        <v>8.2853401774438318</v>
      </c>
      <c r="F115" s="14">
        <v>8.3225337244432041</v>
      </c>
      <c r="G115" s="14">
        <v>9.641789650749665</v>
      </c>
      <c r="H115" s="14">
        <v>5.2276017443047618</v>
      </c>
      <c r="I115" s="14">
        <v>4.9803382991360037</v>
      </c>
      <c r="J115" s="14">
        <v>8.9934175162256018</v>
      </c>
      <c r="K115" s="14">
        <v>6.943921164247131</v>
      </c>
      <c r="L115" s="14">
        <v>8.2274915614482467</v>
      </c>
      <c r="M115" s="14">
        <v>6.3486361523581527</v>
      </c>
      <c r="N115" s="14">
        <v>2.2120903170231339</v>
      </c>
      <c r="O115" s="14">
        <v>8.1679519115411718</v>
      </c>
      <c r="P115" s="16"/>
      <c r="Q115" s="36">
        <v>7.1456263012446088</v>
      </c>
      <c r="R115" s="12">
        <v>8.3347590993004825</v>
      </c>
      <c r="S115" s="12">
        <v>6.6165765647301429</v>
      </c>
      <c r="T115" s="12">
        <v>8.0549434139736604</v>
      </c>
      <c r="U115" s="12">
        <v>5.5762261269741531</v>
      </c>
    </row>
    <row r="116" spans="1:21" s="4" customFormat="1" ht="15.75" x14ac:dyDescent="0.25">
      <c r="A116" s="17">
        <v>122</v>
      </c>
      <c r="B116" s="6">
        <f t="shared" si="4"/>
        <v>2013</v>
      </c>
      <c r="C116" s="7">
        <v>41306</v>
      </c>
      <c r="D116" s="14">
        <v>8.3056070838548237</v>
      </c>
      <c r="E116" s="14">
        <v>8.3732289213908135</v>
      </c>
      <c r="F116" s="14">
        <v>8.08873951559268</v>
      </c>
      <c r="G116" s="14">
        <v>9.6566092875521861</v>
      </c>
      <c r="H116" s="14">
        <v>5.4935837079887895</v>
      </c>
      <c r="I116" s="14">
        <v>5.2114086362179703</v>
      </c>
      <c r="J116" s="14">
        <v>8.9404188994352758</v>
      </c>
      <c r="K116" s="14">
        <v>6.8842808513663307</v>
      </c>
      <c r="L116" s="14">
        <v>8.0483716782259993</v>
      </c>
      <c r="M116" s="14">
        <v>6.372330106370482</v>
      </c>
      <c r="N116" s="14">
        <v>2.2445831764302056</v>
      </c>
      <c r="O116" s="14">
        <v>8.0909129676375873</v>
      </c>
      <c r="P116" s="16"/>
      <c r="Q116" s="36">
        <v>7.1425062360052634</v>
      </c>
      <c r="R116" s="12">
        <v>8.2558585069461046</v>
      </c>
      <c r="S116" s="12">
        <v>6.7872005439196492</v>
      </c>
      <c r="T116" s="12">
        <v>7.9576904763425347</v>
      </c>
      <c r="U116" s="12">
        <v>5.5692754168127578</v>
      </c>
    </row>
    <row r="117" spans="1:21" s="4" customFormat="1" ht="15.75" x14ac:dyDescent="0.25">
      <c r="A117" s="18">
        <v>123</v>
      </c>
      <c r="B117" s="9">
        <f t="shared" si="4"/>
        <v>2013</v>
      </c>
      <c r="C117" s="10">
        <v>41334</v>
      </c>
      <c r="D117" s="14">
        <v>8.2188738643228874</v>
      </c>
      <c r="E117" s="14">
        <v>8.5410727246556419</v>
      </c>
      <c r="F117" s="14">
        <v>7.7990649429832581</v>
      </c>
      <c r="G117" s="14">
        <v>9.6331380726280962</v>
      </c>
      <c r="H117" s="14">
        <v>6.0752284746608236</v>
      </c>
      <c r="I117" s="14">
        <v>5.4794585102574986</v>
      </c>
      <c r="J117" s="14">
        <v>8.967619195770002</v>
      </c>
      <c r="K117" s="14">
        <v>6.853968471036552</v>
      </c>
      <c r="L117" s="14">
        <v>7.8213551528205025</v>
      </c>
      <c r="M117" s="14">
        <v>6.3903329663451869</v>
      </c>
      <c r="N117" s="14">
        <v>2.3554792023917108</v>
      </c>
      <c r="O117" s="14">
        <v>8.0828682724782261</v>
      </c>
      <c r="P117" s="16"/>
      <c r="Q117" s="36">
        <v>7.1848716541958657</v>
      </c>
      <c r="R117" s="12">
        <v>8.1863371773205955</v>
      </c>
      <c r="S117" s="12">
        <v>7.0626083525154728</v>
      </c>
      <c r="T117" s="12">
        <v>7.8809809398756849</v>
      </c>
      <c r="U117" s="12">
        <v>5.6095601470717078</v>
      </c>
    </row>
    <row r="118" spans="1:21" s="4" customFormat="1" ht="15.75" x14ac:dyDescent="0.25">
      <c r="A118" s="17">
        <v>124</v>
      </c>
      <c r="B118" s="6">
        <f t="shared" si="4"/>
        <v>2013</v>
      </c>
      <c r="C118" s="7">
        <v>41365</v>
      </c>
      <c r="D118" s="14">
        <v>8.1322182506642999</v>
      </c>
      <c r="E118" s="14">
        <v>8.7578371689829346</v>
      </c>
      <c r="F118" s="14">
        <v>7.4765127461338459</v>
      </c>
      <c r="G118" s="14">
        <v>9.5514269677113042</v>
      </c>
      <c r="H118" s="14">
        <v>6.7376149548947186</v>
      </c>
      <c r="I118" s="14">
        <v>5.7744365955125998</v>
      </c>
      <c r="J118" s="14">
        <v>9.0581211381808497</v>
      </c>
      <c r="K118" s="14">
        <v>6.9106945528517265</v>
      </c>
      <c r="L118" s="14">
        <v>7.5611412036747083</v>
      </c>
      <c r="M118" s="14">
        <v>6.405460078764678</v>
      </c>
      <c r="N118" s="14">
        <v>2.522928632017742</v>
      </c>
      <c r="O118" s="14">
        <v>8.1658545120610633</v>
      </c>
      <c r="P118" s="16"/>
      <c r="Q118" s="36">
        <v>7.2545205667875381</v>
      </c>
      <c r="R118" s="12">
        <v>8.1221893885936929</v>
      </c>
      <c r="S118" s="12">
        <v>7.3544928393728748</v>
      </c>
      <c r="T118" s="12">
        <v>7.8433189649024273</v>
      </c>
      <c r="U118" s="12">
        <v>5.6980810742811601</v>
      </c>
    </row>
    <row r="119" spans="1:21" s="4" customFormat="1" ht="15.75" x14ac:dyDescent="0.25">
      <c r="A119" s="18">
        <v>125</v>
      </c>
      <c r="B119" s="9">
        <f t="shared" si="4"/>
        <v>2013</v>
      </c>
      <c r="C119" s="10">
        <v>41395</v>
      </c>
      <c r="D119" s="14">
        <v>8.0433525039159512</v>
      </c>
      <c r="E119" s="14">
        <v>8.9772204316402355</v>
      </c>
      <c r="F119" s="14">
        <v>7.1296159645450317</v>
      </c>
      <c r="G119" s="14">
        <v>9.4051078926752556</v>
      </c>
      <c r="H119" s="14">
        <v>7.2457924797561155</v>
      </c>
      <c r="I119" s="14">
        <v>6.0965009191682569</v>
      </c>
      <c r="J119" s="14">
        <v>9.1833699081379354</v>
      </c>
      <c r="K119" s="14">
        <v>7.0861319274705483</v>
      </c>
      <c r="L119" s="14">
        <v>7.2732171774421754</v>
      </c>
      <c r="M119" s="14">
        <v>6.4002700372047912</v>
      </c>
      <c r="N119" s="14">
        <v>2.7016744198350633</v>
      </c>
      <c r="O119" s="14">
        <v>8.345504965421993</v>
      </c>
      <c r="P119" s="16"/>
      <c r="Q119" s="36">
        <v>7.323979885601112</v>
      </c>
      <c r="R119" s="12">
        <v>8.0500629667004073</v>
      </c>
      <c r="S119" s="12">
        <v>7.5824670971998769</v>
      </c>
      <c r="T119" s="12">
        <v>7.8475730043502194</v>
      </c>
      <c r="U119" s="12">
        <v>5.8158164741539489</v>
      </c>
    </row>
    <row r="120" spans="1:21" s="4" customFormat="1" ht="15.75" x14ac:dyDescent="0.25">
      <c r="A120" s="17">
        <v>126</v>
      </c>
      <c r="B120" s="6">
        <f t="shared" si="4"/>
        <v>2013</v>
      </c>
      <c r="C120" s="7">
        <v>41426</v>
      </c>
      <c r="D120" s="14">
        <v>7.9510688877092068</v>
      </c>
      <c r="E120" s="14">
        <v>9.1813484243436037</v>
      </c>
      <c r="F120" s="14">
        <v>6.7672489153581763</v>
      </c>
      <c r="G120" s="14">
        <v>9.1733054436631676</v>
      </c>
      <c r="H120" s="14">
        <v>7.4557759277722413</v>
      </c>
      <c r="I120" s="14">
        <v>6.431465249431616</v>
      </c>
      <c r="J120" s="14">
        <v>9.3151387944008768</v>
      </c>
      <c r="K120" s="14">
        <v>7.3618176260456352</v>
      </c>
      <c r="L120" s="14">
        <v>6.9656234658600304</v>
      </c>
      <c r="M120" s="14">
        <v>6.3672703222555604</v>
      </c>
      <c r="N120" s="14">
        <v>2.8787180372892229</v>
      </c>
      <c r="O120" s="14">
        <v>8.6111460400978714</v>
      </c>
      <c r="P120" s="16"/>
      <c r="Q120" s="36">
        <v>7.3716605945189357</v>
      </c>
      <c r="R120" s="12">
        <v>7.966555409136995</v>
      </c>
      <c r="S120" s="12">
        <v>7.686848873622341</v>
      </c>
      <c r="T120" s="12">
        <v>7.8808599621021811</v>
      </c>
      <c r="U120" s="12">
        <v>5.9523781332142178</v>
      </c>
    </row>
    <row r="121" spans="1:21" s="4" customFormat="1" ht="15.75" x14ac:dyDescent="0.25">
      <c r="A121" s="18">
        <v>127</v>
      </c>
      <c r="B121" s="9">
        <f t="shared" si="4"/>
        <v>2013</v>
      </c>
      <c r="C121" s="10">
        <v>41456</v>
      </c>
      <c r="D121" s="14">
        <v>7.8686908204500945</v>
      </c>
      <c r="E121" s="14">
        <v>9.3820269528145275</v>
      </c>
      <c r="F121" s="14">
        <v>6.4332428816356195</v>
      </c>
      <c r="G121" s="14">
        <v>8.8417158418383153</v>
      </c>
      <c r="H121" s="14">
        <v>7.335663817798233</v>
      </c>
      <c r="I121" s="14">
        <v>6.7324364137043506</v>
      </c>
      <c r="J121" s="14">
        <v>9.435020135826738</v>
      </c>
      <c r="K121" s="14">
        <v>7.68781400204813</v>
      </c>
      <c r="L121" s="14">
        <v>6.6751475512116638</v>
      </c>
      <c r="M121" s="14">
        <v>6.2976353351954835</v>
      </c>
      <c r="N121" s="14">
        <v>3.0297679357614911</v>
      </c>
      <c r="O121" s="14">
        <v>8.9340034252898999</v>
      </c>
      <c r="P121" s="16"/>
      <c r="Q121" s="36">
        <v>7.3877637594645442</v>
      </c>
      <c r="R121" s="12">
        <v>7.8946535516334135</v>
      </c>
      <c r="S121" s="12">
        <v>7.6366053577802999</v>
      </c>
      <c r="T121" s="12">
        <v>7.9326605630288443</v>
      </c>
      <c r="U121" s="12">
        <v>6.0871355654156245</v>
      </c>
    </row>
    <row r="122" spans="1:21" s="4" customFormat="1" ht="15.75" x14ac:dyDescent="0.25">
      <c r="A122" s="17">
        <v>128</v>
      </c>
      <c r="B122" s="6">
        <f t="shared" si="4"/>
        <v>2013</v>
      </c>
      <c r="C122" s="7">
        <v>41487</v>
      </c>
      <c r="D122" s="14">
        <v>7.8208727747602413</v>
      </c>
      <c r="E122" s="14">
        <v>9.5732732232121052</v>
      </c>
      <c r="F122" s="14">
        <v>6.1197088277781138</v>
      </c>
      <c r="G122" s="14">
        <v>8.4159911582941263</v>
      </c>
      <c r="H122" s="14">
        <v>6.9234215139694513</v>
      </c>
      <c r="I122" s="14">
        <v>6.9970678698598423</v>
      </c>
      <c r="J122" s="14">
        <v>9.5349344720526794</v>
      </c>
      <c r="K122" s="14">
        <v>7.9967786563998562</v>
      </c>
      <c r="L122" s="14">
        <v>6.399071527763728</v>
      </c>
      <c r="M122" s="14">
        <v>6.2014631239532134</v>
      </c>
      <c r="N122" s="14">
        <v>3.1368801366810644</v>
      </c>
      <c r="O122" s="14">
        <v>9.2668982739716448</v>
      </c>
      <c r="P122" s="16"/>
      <c r="Q122" s="36">
        <v>7.3655301298913392</v>
      </c>
      <c r="R122" s="12">
        <v>7.8379516085834853</v>
      </c>
      <c r="S122" s="12">
        <v>7.4454935140411393</v>
      </c>
      <c r="T122" s="12">
        <v>7.9769282187387551</v>
      </c>
      <c r="U122" s="12">
        <v>6.2017471782019742</v>
      </c>
    </row>
    <row r="123" spans="1:21" s="4" customFormat="1" ht="15.75" x14ac:dyDescent="0.25">
      <c r="A123" s="18">
        <v>129</v>
      </c>
      <c r="B123" s="9">
        <f t="shared" si="4"/>
        <v>2013</v>
      </c>
      <c r="C123" s="10">
        <v>41518</v>
      </c>
      <c r="D123" s="14">
        <v>7.790980427470263</v>
      </c>
      <c r="E123" s="14">
        <v>9.750620875245982</v>
      </c>
      <c r="F123" s="14">
        <v>5.820342010313353</v>
      </c>
      <c r="G123" s="14">
        <v>7.9158810618008291</v>
      </c>
      <c r="H123" s="14">
        <v>6.3756399042143377</v>
      </c>
      <c r="I123" s="14">
        <v>7.211752767388302</v>
      </c>
      <c r="J123" s="14">
        <v>9.6170061176712966</v>
      </c>
      <c r="K123" s="14">
        <v>8.2532938056069778</v>
      </c>
      <c r="L123" s="14">
        <v>6.1353339337813537</v>
      </c>
      <c r="M123" s="14">
        <v>6.110104205988752</v>
      </c>
      <c r="N123" s="14">
        <v>3.1714764641787041</v>
      </c>
      <c r="O123" s="14">
        <v>9.5664951986913298</v>
      </c>
      <c r="P123" s="16"/>
      <c r="Q123" s="36">
        <v>7.3099105643626237</v>
      </c>
      <c r="R123" s="12">
        <v>7.7873144376765326</v>
      </c>
      <c r="S123" s="12">
        <v>7.1677579111344896</v>
      </c>
      <c r="T123" s="12">
        <v>8.00187795235321</v>
      </c>
      <c r="U123" s="12">
        <v>6.2826919562862615</v>
      </c>
    </row>
    <row r="124" spans="1:21" s="4" customFormat="1" ht="15.75" x14ac:dyDescent="0.25">
      <c r="A124" s="17">
        <v>130</v>
      </c>
      <c r="B124" s="6">
        <f t="shared" si="4"/>
        <v>2013</v>
      </c>
      <c r="C124" s="7">
        <v>41548</v>
      </c>
      <c r="D124" s="14">
        <v>7.7461617019996769</v>
      </c>
      <c r="E124" s="14">
        <v>9.8941655779087121</v>
      </c>
      <c r="F124" s="14">
        <v>5.5229429666710796</v>
      </c>
      <c r="G124" s="14">
        <v>7.3846482665663116</v>
      </c>
      <c r="H124" s="14">
        <v>5.8468159361152168</v>
      </c>
      <c r="I124" s="14">
        <v>7.3795469646088394</v>
      </c>
      <c r="J124" s="14">
        <v>9.6891198846973143</v>
      </c>
      <c r="K124" s="14">
        <v>8.4642683592580141</v>
      </c>
      <c r="L124" s="14">
        <v>5.8763785553370855</v>
      </c>
      <c r="M124" s="14">
        <v>6.0495572812956686</v>
      </c>
      <c r="N124" s="14">
        <v>3.1360721040960335</v>
      </c>
      <c r="O124" s="14">
        <v>9.8000690696502382</v>
      </c>
      <c r="P124" s="16"/>
      <c r="Q124" s="36">
        <v>7.232478889017016</v>
      </c>
      <c r="R124" s="12">
        <v>7.7210900821931574</v>
      </c>
      <c r="S124" s="12">
        <v>6.8703370557634562</v>
      </c>
      <c r="T124" s="12">
        <v>8.0099222664308041</v>
      </c>
      <c r="U124" s="12">
        <v>6.3285661516806471</v>
      </c>
    </row>
    <row r="125" spans="1:21" s="4" customFormat="1" ht="15.75" x14ac:dyDescent="0.25">
      <c r="A125" s="18">
        <v>131</v>
      </c>
      <c r="B125" s="9">
        <f t="shared" ref="B125:B162" si="5">YEAR(C125)</f>
        <v>2013</v>
      </c>
      <c r="C125" s="10">
        <v>41579</v>
      </c>
      <c r="D125" s="14">
        <v>7.6670695510570361</v>
      </c>
      <c r="E125" s="14">
        <v>9.9850290180956875</v>
      </c>
      <c r="F125" s="14">
        <v>5.227283968334298</v>
      </c>
      <c r="G125" s="14">
        <v>6.871027063043714</v>
      </c>
      <c r="H125" s="14">
        <v>5.3485284720468336</v>
      </c>
      <c r="I125" s="14">
        <v>7.5095777714821397</v>
      </c>
      <c r="J125" s="14">
        <v>9.7578264484865791</v>
      </c>
      <c r="K125" s="14">
        <v>8.6329651671879297</v>
      </c>
      <c r="L125" s="14">
        <v>5.6231168730328687</v>
      </c>
      <c r="M125" s="14">
        <v>6.004465480225929</v>
      </c>
      <c r="N125" s="14">
        <v>3.0229727758340501</v>
      </c>
      <c r="O125" s="14">
        <v>9.9476349002050721</v>
      </c>
      <c r="P125" s="16"/>
      <c r="Q125" s="36">
        <v>7.1331247907526789</v>
      </c>
      <c r="R125" s="12">
        <v>7.6264608458290075</v>
      </c>
      <c r="S125" s="12">
        <v>6.5763777688575624</v>
      </c>
      <c r="T125" s="12">
        <v>8.0046361629024592</v>
      </c>
      <c r="U125" s="12">
        <v>6.3250243854216839</v>
      </c>
    </row>
    <row r="126" spans="1:21" s="4" customFormat="1" ht="15.75" x14ac:dyDescent="0.25">
      <c r="A126" s="17">
        <v>132</v>
      </c>
      <c r="B126" s="6">
        <f t="shared" si="5"/>
        <v>2013</v>
      </c>
      <c r="C126" s="7">
        <v>41609</v>
      </c>
      <c r="D126" s="14">
        <v>7.5462938588513406</v>
      </c>
      <c r="E126" s="14">
        <v>10</v>
      </c>
      <c r="F126" s="14">
        <v>4.9532562488252534</v>
      </c>
      <c r="G126" s="14">
        <v>6.4016363558759979</v>
      </c>
      <c r="H126" s="14">
        <v>4.9037477418922961</v>
      </c>
      <c r="I126" s="14">
        <v>7.6002645298884088</v>
      </c>
      <c r="J126" s="14">
        <v>9.8247845512618071</v>
      </c>
      <c r="K126" s="14">
        <v>8.7972343156144301</v>
      </c>
      <c r="L126" s="14">
        <v>5.3915394683443241</v>
      </c>
      <c r="M126" s="14">
        <v>5.9761341066005444</v>
      </c>
      <c r="N126" s="14">
        <v>2.8305738926541624</v>
      </c>
      <c r="O126" s="14">
        <v>10</v>
      </c>
      <c r="P126" s="16"/>
      <c r="Q126" s="36">
        <v>7.01878875581738</v>
      </c>
      <c r="R126" s="12">
        <v>7.4998500358921989</v>
      </c>
      <c r="S126" s="12">
        <v>6.3018828758855676</v>
      </c>
      <c r="T126" s="12">
        <v>8.0045194450735213</v>
      </c>
      <c r="U126" s="12">
        <v>6.268902666418235</v>
      </c>
    </row>
    <row r="127" spans="1:21" s="4" customFormat="1" ht="15.75" x14ac:dyDescent="0.25">
      <c r="A127" s="18">
        <v>133</v>
      </c>
      <c r="B127" s="9">
        <f t="shared" si="5"/>
        <v>2014</v>
      </c>
      <c r="C127" s="10">
        <v>41640</v>
      </c>
      <c r="D127" s="14">
        <v>7.3804630784414584</v>
      </c>
      <c r="E127" s="14">
        <v>9.9183962860449615</v>
      </c>
      <c r="F127" s="14">
        <v>4.7080680239089006</v>
      </c>
      <c r="G127" s="14">
        <v>5.9980728886000172</v>
      </c>
      <c r="H127" s="14">
        <v>4.526222196110024</v>
      </c>
      <c r="I127" s="14">
        <v>7.6609249092848923</v>
      </c>
      <c r="J127" s="14">
        <v>9.8832466161549153</v>
      </c>
      <c r="K127" s="14">
        <v>8.987659475640779</v>
      </c>
      <c r="L127" s="14">
        <v>5.1875354284627289</v>
      </c>
      <c r="M127" s="14">
        <v>5.9926130631134651</v>
      </c>
      <c r="N127" s="14">
        <v>2.5791474024389589</v>
      </c>
      <c r="O127" s="14">
        <v>9.9741006152152263</v>
      </c>
      <c r="P127" s="16"/>
      <c r="Q127" s="36">
        <v>6.8997041652846933</v>
      </c>
      <c r="R127" s="12">
        <v>7.3356424627984396</v>
      </c>
      <c r="S127" s="12">
        <v>6.0617399979983118</v>
      </c>
      <c r="T127" s="12">
        <v>8.0194805067528083</v>
      </c>
      <c r="U127" s="12">
        <v>6.1819536935892172</v>
      </c>
    </row>
    <row r="128" spans="1:21" s="4" customFormat="1" ht="15.75" x14ac:dyDescent="0.25">
      <c r="A128" s="17">
        <v>134</v>
      </c>
      <c r="B128" s="6">
        <f t="shared" si="5"/>
        <v>2014</v>
      </c>
      <c r="C128" s="7">
        <v>41671</v>
      </c>
      <c r="D128" s="14">
        <v>7.1761800235666486</v>
      </c>
      <c r="E128" s="14">
        <v>9.7451013300232479</v>
      </c>
      <c r="F128" s="14">
        <v>4.5209784930523709</v>
      </c>
      <c r="G128" s="14">
        <v>5.7042916688005549</v>
      </c>
      <c r="H128" s="14">
        <v>4.3566988575799108</v>
      </c>
      <c r="I128" s="14">
        <v>7.6868848016790281</v>
      </c>
      <c r="J128" s="14">
        <v>9.9321427968267333</v>
      </c>
      <c r="K128" s="14">
        <v>9.2367392477634667</v>
      </c>
      <c r="L128" s="14">
        <v>5.034639997216682</v>
      </c>
      <c r="M128" s="14">
        <v>6.0591891530244428</v>
      </c>
      <c r="N128" s="14">
        <v>2.3253026967526806</v>
      </c>
      <c r="O128" s="14">
        <v>9.9007665200084265</v>
      </c>
      <c r="P128" s="16"/>
      <c r="Q128" s="36">
        <v>6.8065762988578511</v>
      </c>
      <c r="R128" s="12">
        <v>7.1474199488807564</v>
      </c>
      <c r="S128" s="12">
        <v>5.915958442686498</v>
      </c>
      <c r="T128" s="12">
        <v>8.0678406806022931</v>
      </c>
      <c r="U128" s="12">
        <v>6.0950861232618507</v>
      </c>
    </row>
    <row r="129" spans="1:21" s="4" customFormat="1" ht="15.75" x14ac:dyDescent="0.25">
      <c r="A129" s="18">
        <v>135</v>
      </c>
      <c r="B129" s="9">
        <f t="shared" si="5"/>
        <v>2014</v>
      </c>
      <c r="C129" s="10">
        <v>41699</v>
      </c>
      <c r="D129" s="14">
        <v>6.9361967058278591</v>
      </c>
      <c r="E129" s="14">
        <v>9.4951760801413272</v>
      </c>
      <c r="F129" s="14">
        <v>4.4120288766982458</v>
      </c>
      <c r="G129" s="14">
        <v>5.4634587428224455</v>
      </c>
      <c r="H129" s="14">
        <v>4.4162380594011506</v>
      </c>
      <c r="I129" s="14">
        <v>7.6474792477439788</v>
      </c>
      <c r="J129" s="14">
        <v>9.9703880373431772</v>
      </c>
      <c r="K129" s="14">
        <v>9.5111599703787331</v>
      </c>
      <c r="L129" s="14">
        <v>4.9461745088478528</v>
      </c>
      <c r="M129" s="14">
        <v>6.1598976515500627</v>
      </c>
      <c r="N129" s="14">
        <v>2.0851635679482512</v>
      </c>
      <c r="O129" s="14">
        <v>9.8229761722041147</v>
      </c>
      <c r="P129" s="16"/>
      <c r="Q129" s="36">
        <v>6.7388614684089347</v>
      </c>
      <c r="R129" s="12">
        <v>6.9478005542224777</v>
      </c>
      <c r="S129" s="12">
        <v>5.8423920166558574</v>
      </c>
      <c r="T129" s="12">
        <v>8.1425741721899225</v>
      </c>
      <c r="U129" s="12">
        <v>6.0226791305674761</v>
      </c>
    </row>
    <row r="130" spans="1:21" s="4" customFormat="1" ht="15.75" x14ac:dyDescent="0.25">
      <c r="A130" s="17">
        <v>136</v>
      </c>
      <c r="B130" s="6">
        <f t="shared" si="5"/>
        <v>2014</v>
      </c>
      <c r="C130" s="7">
        <v>41730</v>
      </c>
      <c r="D130" s="14">
        <v>6.6612506182335505</v>
      </c>
      <c r="E130" s="14">
        <v>9.1934844169634253</v>
      </c>
      <c r="F130" s="14">
        <v>4.3722949855773825</v>
      </c>
      <c r="G130" s="14">
        <v>5.3353214462668133</v>
      </c>
      <c r="H130" s="14">
        <v>4.7343129456570701</v>
      </c>
      <c r="I130" s="14">
        <v>7.5744296653999417</v>
      </c>
      <c r="J130" s="14">
        <v>9.9940262279723733</v>
      </c>
      <c r="K130" s="14">
        <v>9.7507211914207144</v>
      </c>
      <c r="L130" s="14">
        <v>4.9120393800373625</v>
      </c>
      <c r="M130" s="14">
        <v>6.3127063902271381</v>
      </c>
      <c r="N130" s="14">
        <v>1.8448591110238102</v>
      </c>
      <c r="O130" s="14">
        <v>9.7822225293043097</v>
      </c>
      <c r="P130" s="16"/>
      <c r="Q130" s="36">
        <v>6.7056390756736564</v>
      </c>
      <c r="R130" s="12">
        <v>6.7423433402581194</v>
      </c>
      <c r="S130" s="12">
        <v>5.8813546857746077</v>
      </c>
      <c r="T130" s="12">
        <v>8.2189289331434825</v>
      </c>
      <c r="U130" s="12">
        <v>5.9799293435184184</v>
      </c>
    </row>
    <row r="131" spans="1:21" s="4" customFormat="1" ht="15.75" x14ac:dyDescent="0.25">
      <c r="A131" s="18">
        <v>137</v>
      </c>
      <c r="B131" s="9">
        <f t="shared" si="5"/>
        <v>2014</v>
      </c>
      <c r="C131" s="10">
        <v>41760</v>
      </c>
      <c r="D131" s="14">
        <v>6.3853736431991317</v>
      </c>
      <c r="E131" s="14">
        <v>8.8910908050026531</v>
      </c>
      <c r="F131" s="14">
        <v>4.3860877228972885</v>
      </c>
      <c r="G131" s="14">
        <v>5.2648854802072336</v>
      </c>
      <c r="H131" s="14">
        <v>5.1581207737463881</v>
      </c>
      <c r="I131" s="14">
        <v>7.4837107413041757</v>
      </c>
      <c r="J131" s="14">
        <v>10</v>
      </c>
      <c r="K131" s="14">
        <v>9.9159619776352628</v>
      </c>
      <c r="L131" s="14">
        <v>4.9166251821156779</v>
      </c>
      <c r="M131" s="14">
        <v>6.4780607762325193</v>
      </c>
      <c r="N131" s="14">
        <v>1.6042267430130452</v>
      </c>
      <c r="O131" s="14">
        <v>9.7971078602960393</v>
      </c>
      <c r="P131" s="16"/>
      <c r="Q131" s="36">
        <v>6.690104308804119</v>
      </c>
      <c r="R131" s="12">
        <v>6.5541840570330239</v>
      </c>
      <c r="S131" s="12">
        <v>5.9689056650859316</v>
      </c>
      <c r="T131" s="12">
        <v>8.2775290532503139</v>
      </c>
      <c r="U131" s="12">
        <v>5.9597984598472022</v>
      </c>
    </row>
    <row r="132" spans="1:21" s="4" customFormat="1" ht="15.75" x14ac:dyDescent="0.25">
      <c r="A132" s="17">
        <v>138</v>
      </c>
      <c r="B132" s="6">
        <f t="shared" si="5"/>
        <v>2014</v>
      </c>
      <c r="C132" s="7">
        <v>41791</v>
      </c>
      <c r="D132" s="14">
        <v>6.1419092941458491</v>
      </c>
      <c r="E132" s="14">
        <v>8.6588672147993879</v>
      </c>
      <c r="F132" s="14">
        <v>4.4245780290454624</v>
      </c>
      <c r="G132" s="14">
        <v>5.2317656748982735</v>
      </c>
      <c r="H132" s="14">
        <v>5.4913043855313948</v>
      </c>
      <c r="I132" s="14">
        <v>7.4174647654302373</v>
      </c>
      <c r="J132" s="14">
        <v>9.984077420310685</v>
      </c>
      <c r="K132" s="14">
        <v>9.9968335333982488</v>
      </c>
      <c r="L132" s="14">
        <v>4.9351734249040495</v>
      </c>
      <c r="M132" s="14">
        <v>6.6486919689203328</v>
      </c>
      <c r="N132" s="14">
        <v>1.325485228418938</v>
      </c>
      <c r="O132" s="14">
        <v>9.8584942194351726</v>
      </c>
      <c r="P132" s="16"/>
      <c r="Q132" s="36">
        <v>6.6762204299365031</v>
      </c>
      <c r="R132" s="12">
        <v>6.4084515126635671</v>
      </c>
      <c r="S132" s="12">
        <v>6.0468449419533021</v>
      </c>
      <c r="T132" s="12">
        <v>8.3053614595376626</v>
      </c>
      <c r="U132" s="12">
        <v>5.9442238055914816</v>
      </c>
    </row>
    <row r="133" spans="1:21" s="4" customFormat="1" ht="15.75" x14ac:dyDescent="0.25">
      <c r="A133" s="18">
        <v>139</v>
      </c>
      <c r="B133" s="9">
        <f t="shared" si="5"/>
        <v>2014</v>
      </c>
      <c r="C133" s="10">
        <v>41821</v>
      </c>
      <c r="D133" s="14">
        <v>5.9198295059721655</v>
      </c>
      <c r="E133" s="14">
        <v>8.5804227676440838</v>
      </c>
      <c r="F133" s="14">
        <v>4.4385914551904921</v>
      </c>
      <c r="G133" s="14">
        <v>5.2139424383037447</v>
      </c>
      <c r="H133" s="14">
        <v>5.7248091900869058</v>
      </c>
      <c r="I133" s="14">
        <v>7.4234083437534135</v>
      </c>
      <c r="J133" s="14">
        <v>9.9427838347450095</v>
      </c>
      <c r="K133" s="14">
        <v>10</v>
      </c>
      <c r="L133" s="14">
        <v>4.9296399911495268</v>
      </c>
      <c r="M133" s="14">
        <v>6.8122061716168769</v>
      </c>
      <c r="N133" s="14">
        <v>1.0299742914859624</v>
      </c>
      <c r="O133" s="14">
        <v>9.9312281127182196</v>
      </c>
      <c r="P133" s="16"/>
      <c r="Q133" s="36">
        <v>6.6622363418888648</v>
      </c>
      <c r="R133" s="12">
        <v>6.3129479096022472</v>
      </c>
      <c r="S133" s="12">
        <v>6.1207199907146874</v>
      </c>
      <c r="T133" s="12">
        <v>8.2908079419648448</v>
      </c>
      <c r="U133" s="12">
        <v>5.9244695252736861</v>
      </c>
    </row>
    <row r="134" spans="1:21" s="4" customFormat="1" ht="15.75" x14ac:dyDescent="0.25">
      <c r="A134" s="17">
        <v>140</v>
      </c>
      <c r="B134" s="6">
        <f t="shared" si="5"/>
        <v>2014</v>
      </c>
      <c r="C134" s="7">
        <v>41852</v>
      </c>
      <c r="D134" s="14">
        <v>5.680384982316208</v>
      </c>
      <c r="E134" s="14">
        <v>8.6171627885780779</v>
      </c>
      <c r="F134" s="14">
        <v>4.388158407377146</v>
      </c>
      <c r="G134" s="14">
        <v>5.2563366426155902</v>
      </c>
      <c r="H134" s="14">
        <v>5.8364158918155269</v>
      </c>
      <c r="I134" s="14">
        <v>7.5535462812450049</v>
      </c>
      <c r="J134" s="14">
        <v>9.8821096165158693</v>
      </c>
      <c r="K134" s="14">
        <v>9.9431220437133998</v>
      </c>
      <c r="L134" s="14">
        <v>4.8711497374108053</v>
      </c>
      <c r="M134" s="14">
        <v>6.990148563207387</v>
      </c>
      <c r="N134" s="14">
        <v>0.75258066092651954</v>
      </c>
      <c r="O134" s="14">
        <v>9.9613213360368356</v>
      </c>
      <c r="P134" s="16"/>
      <c r="Q134" s="36">
        <v>6.6443697459798647</v>
      </c>
      <c r="R134" s="12">
        <v>6.2285687260904767</v>
      </c>
      <c r="S134" s="12">
        <v>6.215432938558707</v>
      </c>
      <c r="T134" s="12">
        <v>8.232127132546692</v>
      </c>
      <c r="U134" s="12">
        <v>5.9013501867235805</v>
      </c>
    </row>
    <row r="135" spans="1:21" s="4" customFormat="1" ht="15.75" x14ac:dyDescent="0.25">
      <c r="A135" s="18">
        <v>141</v>
      </c>
      <c r="B135" s="9">
        <f t="shared" si="5"/>
        <v>2014</v>
      </c>
      <c r="C135" s="10">
        <v>41883</v>
      </c>
      <c r="D135" s="14">
        <v>5.4021357589440058</v>
      </c>
      <c r="E135" s="14">
        <v>8.6954685731390562</v>
      </c>
      <c r="F135" s="14">
        <v>4.2522298040877109</v>
      </c>
      <c r="G135" s="14">
        <v>5.3560975792428858</v>
      </c>
      <c r="H135" s="14">
        <v>5.8500357234375286</v>
      </c>
      <c r="I135" s="14">
        <v>7.8042468645916996</v>
      </c>
      <c r="J135" s="14">
        <v>9.8082635533220426</v>
      </c>
      <c r="K135" s="14">
        <v>9.8025030003092795</v>
      </c>
      <c r="L135" s="14">
        <v>4.7469857432532372</v>
      </c>
      <c r="M135" s="14">
        <v>7.1944365076487742</v>
      </c>
      <c r="N135" s="14">
        <v>0.5858991607049624</v>
      </c>
      <c r="O135" s="14">
        <v>9.9064358712878011</v>
      </c>
      <c r="P135" s="16"/>
      <c r="Q135" s="36">
        <v>6.6170615116640823</v>
      </c>
      <c r="R135" s="12">
        <v>6.116611378723591</v>
      </c>
      <c r="S135" s="12">
        <v>6.3367933890907047</v>
      </c>
      <c r="T135" s="12">
        <v>8.1192507656281858</v>
      </c>
      <c r="U135" s="12">
        <v>5.895590513213846</v>
      </c>
    </row>
    <row r="136" spans="1:21" s="4" customFormat="1" ht="15.75" x14ac:dyDescent="0.25">
      <c r="A136" s="17">
        <v>142</v>
      </c>
      <c r="B136" s="6">
        <f t="shared" si="5"/>
        <v>2014</v>
      </c>
      <c r="C136" s="7">
        <v>41913</v>
      </c>
      <c r="D136" s="14">
        <v>5.0653872322593729</v>
      </c>
      <c r="E136" s="14">
        <v>8.750584610413437</v>
      </c>
      <c r="F136" s="14">
        <v>4.0331566695837084</v>
      </c>
      <c r="G136" s="14">
        <v>5.4804250657483147</v>
      </c>
      <c r="H136" s="14">
        <v>5.7174883673148411</v>
      </c>
      <c r="I136" s="14">
        <v>8.136848605467117</v>
      </c>
      <c r="J136" s="14">
        <v>9.7223618807918424</v>
      </c>
      <c r="K136" s="14">
        <v>9.5647805735195934</v>
      </c>
      <c r="L136" s="14">
        <v>4.5622119700261603</v>
      </c>
      <c r="M136" s="14">
        <v>7.4219578114695972</v>
      </c>
      <c r="N136" s="14">
        <v>0.55795960121457544</v>
      </c>
      <c r="O136" s="14">
        <v>9.7525132088927808</v>
      </c>
      <c r="P136" s="16"/>
      <c r="Q136" s="36">
        <v>6.5638062997251119</v>
      </c>
      <c r="R136" s="12">
        <v>5.9497095040855053</v>
      </c>
      <c r="S136" s="12">
        <v>6.4449206795100906</v>
      </c>
      <c r="T136" s="12">
        <v>7.9497848081125326</v>
      </c>
      <c r="U136" s="12">
        <v>5.9108102071923172</v>
      </c>
    </row>
    <row r="137" spans="1:21" s="4" customFormat="1" ht="15.75" x14ac:dyDescent="0.25">
      <c r="A137" s="18">
        <v>143</v>
      </c>
      <c r="B137" s="9">
        <f t="shared" si="5"/>
        <v>2014</v>
      </c>
      <c r="C137" s="10">
        <v>41944</v>
      </c>
      <c r="D137" s="14">
        <v>4.6562465583762123</v>
      </c>
      <c r="E137" s="14">
        <v>8.75199649564005</v>
      </c>
      <c r="F137" s="14">
        <v>3.751021049475999</v>
      </c>
      <c r="G137" s="14">
        <v>5.583723034683822</v>
      </c>
      <c r="H137" s="14">
        <v>5.4304213145631808</v>
      </c>
      <c r="I137" s="14">
        <v>8.4951102731351025</v>
      </c>
      <c r="J137" s="14">
        <v>9.6218381835840017</v>
      </c>
      <c r="K137" s="14">
        <v>9.2495758264359011</v>
      </c>
      <c r="L137" s="14">
        <v>4.3348104276010693</v>
      </c>
      <c r="M137" s="14">
        <v>7.6740422635273493</v>
      </c>
      <c r="N137" s="14">
        <v>0.65319008623591568</v>
      </c>
      <c r="O137" s="14">
        <v>9.4985666939072466</v>
      </c>
      <c r="P137" s="16"/>
      <c r="Q137" s="36">
        <v>6.4750451839304874</v>
      </c>
      <c r="R137" s="12">
        <v>5.7197547011640877</v>
      </c>
      <c r="S137" s="12">
        <v>6.5030848741273681</v>
      </c>
      <c r="T137" s="12">
        <v>7.7354081458736585</v>
      </c>
      <c r="U137" s="12">
        <v>5.9419330145568372</v>
      </c>
    </row>
    <row r="138" spans="1:21" s="4" customFormat="1" ht="15.75" x14ac:dyDescent="0.25">
      <c r="A138" s="17">
        <v>144</v>
      </c>
      <c r="B138" s="6">
        <f t="shared" si="5"/>
        <v>2014</v>
      </c>
      <c r="C138" s="7">
        <v>41974</v>
      </c>
      <c r="D138" s="14">
        <v>4.1750053462408117</v>
      </c>
      <c r="E138" s="14">
        <v>8.658233679677096</v>
      </c>
      <c r="F138" s="14">
        <v>3.4251228604087096</v>
      </c>
      <c r="G138" s="14">
        <v>5.5938592224074188</v>
      </c>
      <c r="H138" s="14">
        <v>5.0636887374444832</v>
      </c>
      <c r="I138" s="14">
        <v>8.8154596506242715</v>
      </c>
      <c r="J138" s="14">
        <v>9.5031951674689168</v>
      </c>
      <c r="K138" s="14">
        <v>8.9102260852805788</v>
      </c>
      <c r="L138" s="14">
        <v>4.07982197922537</v>
      </c>
      <c r="M138" s="14">
        <v>7.9373155918566773</v>
      </c>
      <c r="N138" s="14">
        <v>0.82422546360181637</v>
      </c>
      <c r="O138" s="14">
        <v>9.1555093631607178</v>
      </c>
      <c r="P138" s="16"/>
      <c r="Q138" s="36">
        <v>6.3451385956164055</v>
      </c>
      <c r="R138" s="12">
        <v>5.4194539621088724</v>
      </c>
      <c r="S138" s="12">
        <v>6.4910025368253912</v>
      </c>
      <c r="T138" s="12">
        <v>7.4977477439916216</v>
      </c>
      <c r="U138" s="12">
        <v>5.9723501395397376</v>
      </c>
    </row>
    <row r="139" spans="1:21" s="4" customFormat="1" ht="15.75" x14ac:dyDescent="0.25">
      <c r="A139" s="18">
        <v>145</v>
      </c>
      <c r="B139" s="9">
        <f t="shared" si="5"/>
        <v>2015</v>
      </c>
      <c r="C139" s="10">
        <v>42005</v>
      </c>
      <c r="D139" s="14">
        <v>3.6130596201052541</v>
      </c>
      <c r="E139" s="14">
        <v>8.4297135762923876</v>
      </c>
      <c r="F139" s="14">
        <v>3.05496319252395</v>
      </c>
      <c r="G139" s="14">
        <v>5.4341038334478426</v>
      </c>
      <c r="H139" s="14">
        <v>4.5941228799548792</v>
      </c>
      <c r="I139" s="14">
        <v>9.0554419240302124</v>
      </c>
      <c r="J139" s="14">
        <v>9.3642947405877504</v>
      </c>
      <c r="K139" s="14">
        <v>8.5904781142172517</v>
      </c>
      <c r="L139" s="14">
        <v>3.7943681400328795</v>
      </c>
      <c r="M139" s="14">
        <v>8.1790353447784838</v>
      </c>
      <c r="N139" s="14">
        <v>0.99115975114325439</v>
      </c>
      <c r="O139" s="14">
        <v>8.7471672189741874</v>
      </c>
      <c r="P139" s="16"/>
      <c r="Q139" s="36">
        <v>6.1539923613406939</v>
      </c>
      <c r="R139" s="12">
        <v>5.0325787963071971</v>
      </c>
      <c r="S139" s="12">
        <v>6.3612228791443117</v>
      </c>
      <c r="T139" s="12">
        <v>7.2497136649459604</v>
      </c>
      <c r="U139" s="12">
        <v>5.9724541049653084</v>
      </c>
    </row>
    <row r="140" spans="1:21" s="4" customFormat="1" ht="15.75" x14ac:dyDescent="0.25">
      <c r="A140" s="17">
        <v>146</v>
      </c>
      <c r="B140" s="6">
        <f t="shared" si="5"/>
        <v>2015</v>
      </c>
      <c r="C140" s="7">
        <v>42036</v>
      </c>
      <c r="D140" s="14">
        <v>3.0144092114258392</v>
      </c>
      <c r="E140" s="14">
        <v>8.0798681779505444</v>
      </c>
      <c r="F140" s="14">
        <v>2.6307043134344648</v>
      </c>
      <c r="G140" s="14">
        <v>5.0992428776611138</v>
      </c>
      <c r="H140" s="14">
        <v>4.0920701057013158</v>
      </c>
      <c r="I140" s="14">
        <v>9.2131043896217797</v>
      </c>
      <c r="J140" s="14">
        <v>9.1982792198526298</v>
      </c>
      <c r="K140" s="14">
        <v>8.3084805909003023</v>
      </c>
      <c r="L140" s="14">
        <v>3.4668520719803961</v>
      </c>
      <c r="M140" s="14">
        <v>8.3555939292232413</v>
      </c>
      <c r="N140" s="14">
        <v>1.0711501412744227</v>
      </c>
      <c r="O140" s="14">
        <v>8.3090292488199431</v>
      </c>
      <c r="P140" s="16"/>
      <c r="Q140" s="36">
        <v>5.9032320231538336</v>
      </c>
      <c r="R140" s="12">
        <v>4.5749939009369491</v>
      </c>
      <c r="S140" s="12">
        <v>6.1348057909947364</v>
      </c>
      <c r="T140" s="12">
        <v>6.9912039609111103</v>
      </c>
      <c r="U140" s="12">
        <v>5.9119244397725366</v>
      </c>
    </row>
    <row r="141" spans="1:21" s="4" customFormat="1" ht="15.75" x14ac:dyDescent="0.25">
      <c r="A141" s="18">
        <v>147</v>
      </c>
      <c r="B141" s="9">
        <f t="shared" si="5"/>
        <v>2015</v>
      </c>
      <c r="C141" s="10">
        <v>42064</v>
      </c>
      <c r="D141" s="14">
        <v>2.4537281309989831</v>
      </c>
      <c r="E141" s="14">
        <v>7.6377489535639898</v>
      </c>
      <c r="F141" s="14">
        <v>2.168881461710213</v>
      </c>
      <c r="G141" s="14">
        <v>4.5747967632904647</v>
      </c>
      <c r="H141" s="14">
        <v>3.687779999275667</v>
      </c>
      <c r="I141" s="14">
        <v>9.274321886100461</v>
      </c>
      <c r="J141" s="14">
        <v>9.0004915474992959</v>
      </c>
      <c r="K141" s="14">
        <v>8.0840241271783793</v>
      </c>
      <c r="L141" s="14">
        <v>3.1060087084560024</v>
      </c>
      <c r="M141" s="14">
        <v>8.4585332875023838</v>
      </c>
      <c r="N141" s="14">
        <v>1.0373069962652464</v>
      </c>
      <c r="O141" s="14">
        <v>7.8719756065303956</v>
      </c>
      <c r="P141" s="16"/>
      <c r="Q141" s="36">
        <v>5.6129664556976229</v>
      </c>
      <c r="R141" s="12">
        <v>4.0867861820910614</v>
      </c>
      <c r="S141" s="12">
        <v>5.8456328828888644</v>
      </c>
      <c r="T141" s="12">
        <v>6.7301747943778922</v>
      </c>
      <c r="U141" s="12">
        <v>5.7892719634326752</v>
      </c>
    </row>
    <row r="142" spans="1:21" s="4" customFormat="1" ht="15.75" x14ac:dyDescent="0.25">
      <c r="A142" s="17">
        <v>148</v>
      </c>
      <c r="B142" s="6">
        <f t="shared" si="5"/>
        <v>2015</v>
      </c>
      <c r="C142" s="7">
        <v>42095</v>
      </c>
      <c r="D142" s="14">
        <v>1.974385807698527</v>
      </c>
      <c r="E142" s="14">
        <v>7.1294306225208661</v>
      </c>
      <c r="F142" s="14">
        <v>1.7023100691896318</v>
      </c>
      <c r="G142" s="14">
        <v>3.9771029747086111</v>
      </c>
      <c r="H142" s="14">
        <v>3.2159082843489246</v>
      </c>
      <c r="I142" s="14">
        <v>9.2702046580275024</v>
      </c>
      <c r="J142" s="14">
        <v>8.7629302750328115</v>
      </c>
      <c r="K142" s="14">
        <v>7.8873602276304791</v>
      </c>
      <c r="L142" s="14">
        <v>2.734341249254661</v>
      </c>
      <c r="M142" s="14">
        <v>8.5322024870451845</v>
      </c>
      <c r="N142" s="14">
        <v>0.90751267622636245</v>
      </c>
      <c r="O142" s="14">
        <v>7.4579533298145169</v>
      </c>
      <c r="P142" s="16"/>
      <c r="Q142" s="36">
        <v>5.2959702217915057</v>
      </c>
      <c r="R142" s="12">
        <v>3.6020421664696749</v>
      </c>
      <c r="S142" s="12">
        <v>5.487738639028346</v>
      </c>
      <c r="T142" s="12">
        <v>6.4615439173059839</v>
      </c>
      <c r="U142" s="12">
        <v>5.6325561643620219</v>
      </c>
    </row>
    <row r="143" spans="1:21" s="4" customFormat="1" ht="15.75" x14ac:dyDescent="0.25">
      <c r="A143" s="18">
        <v>149</v>
      </c>
      <c r="B143" s="9">
        <f t="shared" si="5"/>
        <v>2015</v>
      </c>
      <c r="C143" s="10">
        <v>42125</v>
      </c>
      <c r="D143" s="14">
        <v>1.5543236978765138</v>
      </c>
      <c r="E143" s="14">
        <v>6.6098731923851304</v>
      </c>
      <c r="F143" s="14">
        <v>1.2490619517906423</v>
      </c>
      <c r="G143" s="14">
        <v>3.3696822666589101</v>
      </c>
      <c r="H143" s="14">
        <v>2.6333497094419251</v>
      </c>
      <c r="I143" s="14">
        <v>9.2452667837484093</v>
      </c>
      <c r="J143" s="14">
        <v>8.4818230135776798</v>
      </c>
      <c r="K143" s="14">
        <v>7.6772737167899869</v>
      </c>
      <c r="L143" s="14">
        <v>2.3654654699240023</v>
      </c>
      <c r="M143" s="14">
        <v>8.6162861760330589</v>
      </c>
      <c r="N143" s="14">
        <v>0.69257061295467048</v>
      </c>
      <c r="O143" s="14">
        <v>7.0684773568322683</v>
      </c>
      <c r="P143" s="16"/>
      <c r="Q143" s="36">
        <v>4.9636211623344328</v>
      </c>
      <c r="R143" s="12">
        <v>3.1377529473507622</v>
      </c>
      <c r="S143" s="12">
        <v>5.082766253283082</v>
      </c>
      <c r="T143" s="12">
        <v>6.1748540667638894</v>
      </c>
      <c r="U143" s="12">
        <v>5.4591113819399988</v>
      </c>
    </row>
    <row r="144" spans="1:21" s="4" customFormat="1" ht="15.75" x14ac:dyDescent="0.25">
      <c r="A144" s="17">
        <v>150</v>
      </c>
      <c r="B144" s="6">
        <f t="shared" si="5"/>
        <v>2015</v>
      </c>
      <c r="C144" s="7">
        <v>42156</v>
      </c>
      <c r="D144" s="14">
        <v>1.1627386764942509</v>
      </c>
      <c r="E144" s="14">
        <v>6.125386631729941</v>
      </c>
      <c r="F144" s="14">
        <v>0.8297428302330363</v>
      </c>
      <c r="G144" s="14">
        <v>2.8355803714141805</v>
      </c>
      <c r="H144" s="14">
        <v>2.0982466681968566</v>
      </c>
      <c r="I144" s="14">
        <v>9.2350945937450675</v>
      </c>
      <c r="J144" s="14">
        <v>8.1670467228399577</v>
      </c>
      <c r="K144" s="14">
        <v>7.3961056363297075</v>
      </c>
      <c r="L144" s="14">
        <v>2.0188634209241831</v>
      </c>
      <c r="M144" s="14">
        <v>8.7161037523999845</v>
      </c>
      <c r="N144" s="14">
        <v>0.44534907024570114</v>
      </c>
      <c r="O144" s="14">
        <v>6.7011817774567772</v>
      </c>
      <c r="P144" s="16"/>
      <c r="Q144" s="36">
        <v>4.6442866793341366</v>
      </c>
      <c r="R144" s="12">
        <v>2.705956046152409</v>
      </c>
      <c r="S144" s="12">
        <v>4.7229738777853685</v>
      </c>
      <c r="T144" s="12">
        <v>5.8606719266979495</v>
      </c>
      <c r="U144" s="12">
        <v>5.2875448667008209</v>
      </c>
    </row>
    <row r="145" spans="1:21" s="4" customFormat="1" ht="15.75" x14ac:dyDescent="0.25">
      <c r="A145" s="18">
        <v>151</v>
      </c>
      <c r="B145" s="9">
        <f t="shared" si="5"/>
        <v>2015</v>
      </c>
      <c r="C145" s="10">
        <v>42186</v>
      </c>
      <c r="D145" s="14">
        <v>0.79195884266411942</v>
      </c>
      <c r="E145" s="14">
        <v>5.7183547731111792</v>
      </c>
      <c r="F145" s="14">
        <v>0.46555077228023845</v>
      </c>
      <c r="G145" s="14">
        <v>2.4393362553487865</v>
      </c>
      <c r="H145" s="14">
        <v>1.6279102380249855</v>
      </c>
      <c r="I145" s="14">
        <v>9.270818136711938</v>
      </c>
      <c r="J145" s="14">
        <v>7.8328807464747738</v>
      </c>
      <c r="K145" s="14">
        <v>7.0272735144513021</v>
      </c>
      <c r="L145" s="14">
        <v>1.7143408342063136</v>
      </c>
      <c r="M145" s="14">
        <v>8.8608098349281335</v>
      </c>
      <c r="N145" s="14">
        <v>0.19857066273480095</v>
      </c>
      <c r="O145" s="14">
        <v>6.3499410028972711</v>
      </c>
      <c r="P145" s="16"/>
      <c r="Q145" s="36">
        <v>4.3581454678194866</v>
      </c>
      <c r="R145" s="12">
        <v>2.3252881293518457</v>
      </c>
      <c r="S145" s="12">
        <v>4.4460215433619039</v>
      </c>
      <c r="T145" s="12">
        <v>5.5248316983774641</v>
      </c>
      <c r="U145" s="12">
        <v>5.136440500186735</v>
      </c>
    </row>
    <row r="146" spans="1:21" s="4" customFormat="1" ht="15.75" x14ac:dyDescent="0.25">
      <c r="A146" s="17">
        <v>152</v>
      </c>
      <c r="B146" s="6">
        <f t="shared" si="5"/>
        <v>2015</v>
      </c>
      <c r="C146" s="7">
        <v>42217</v>
      </c>
      <c r="D146" s="14">
        <v>0.46813672220970581</v>
      </c>
      <c r="E146" s="14">
        <v>5.3966666699532118</v>
      </c>
      <c r="F146" s="14">
        <v>0.17614088501748631</v>
      </c>
      <c r="G146" s="14">
        <v>2.2247970573138249</v>
      </c>
      <c r="H146" s="14">
        <v>1.2016406835340787</v>
      </c>
      <c r="I146" s="14">
        <v>9.4008940243632857</v>
      </c>
      <c r="J146" s="14">
        <v>7.4934255897348203</v>
      </c>
      <c r="K146" s="14">
        <v>6.6018320853268184</v>
      </c>
      <c r="L146" s="14">
        <v>1.4698538647162596</v>
      </c>
      <c r="M146" s="14">
        <v>9.0541100376548762</v>
      </c>
      <c r="N146" s="14">
        <v>4.4181233253785146E-2</v>
      </c>
      <c r="O146" s="14">
        <v>5.995468225217893</v>
      </c>
      <c r="P146" s="16"/>
      <c r="Q146" s="36">
        <v>4.1272622565246708</v>
      </c>
      <c r="R146" s="12">
        <v>2.0136480923934679</v>
      </c>
      <c r="S146" s="12">
        <v>4.2757772550703965</v>
      </c>
      <c r="T146" s="12">
        <v>5.1883705132592999</v>
      </c>
      <c r="U146" s="12">
        <v>5.0312531653755181</v>
      </c>
    </row>
    <row r="147" spans="1:21" s="4" customFormat="1" ht="15.75" x14ac:dyDescent="0.25">
      <c r="A147" s="18">
        <v>153</v>
      </c>
      <c r="B147" s="9">
        <f t="shared" si="5"/>
        <v>2015</v>
      </c>
      <c r="C147" s="10">
        <v>42248</v>
      </c>
      <c r="D147" s="14">
        <v>0.21560964596420862</v>
      </c>
      <c r="E147" s="14">
        <v>5.1261101764538797</v>
      </c>
      <c r="F147" s="14">
        <v>4.1230712870821314E-3</v>
      </c>
      <c r="G147" s="14">
        <v>2.149480367620332</v>
      </c>
      <c r="H147" s="14">
        <v>0.82402880288280711</v>
      </c>
      <c r="I147" s="14">
        <v>9.5945821806674854</v>
      </c>
      <c r="J147" s="14">
        <v>7.1606300934691181</v>
      </c>
      <c r="K147" s="14">
        <v>6.1806264903155563</v>
      </c>
      <c r="L147" s="14">
        <v>1.3202726720550766</v>
      </c>
      <c r="M147" s="14">
        <v>9.294115592353231</v>
      </c>
      <c r="N147" s="14">
        <v>0</v>
      </c>
      <c r="O147" s="14">
        <v>5.6066860182738578</v>
      </c>
      <c r="P147" s="16"/>
      <c r="Q147" s="36">
        <v>3.9563554259452194</v>
      </c>
      <c r="R147" s="12">
        <v>1.7819476312350568</v>
      </c>
      <c r="S147" s="12">
        <v>4.1893637837235413</v>
      </c>
      <c r="T147" s="12">
        <v>4.88717641861325</v>
      </c>
      <c r="U147" s="12">
        <v>4.9669338702090293</v>
      </c>
    </row>
    <row r="148" spans="1:21" s="4" customFormat="1" ht="15.75" x14ac:dyDescent="0.25">
      <c r="A148" s="17">
        <v>154</v>
      </c>
      <c r="B148" s="6">
        <f t="shared" si="5"/>
        <v>2015</v>
      </c>
      <c r="C148" s="7">
        <v>42278</v>
      </c>
      <c r="D148" s="14">
        <v>6.1493119073228318E-2</v>
      </c>
      <c r="E148" s="14">
        <v>4.8802529849758152</v>
      </c>
      <c r="F148" s="14">
        <v>0</v>
      </c>
      <c r="G148" s="14">
        <v>2.1517740717716545</v>
      </c>
      <c r="H148" s="14">
        <v>0.50594931722301983</v>
      </c>
      <c r="I148" s="14">
        <v>9.7586034328060336</v>
      </c>
      <c r="J148" s="14">
        <v>6.8453265934844429</v>
      </c>
      <c r="K148" s="14">
        <v>5.7871922637270492</v>
      </c>
      <c r="L148" s="14">
        <v>1.3062450662730385</v>
      </c>
      <c r="M148" s="14">
        <v>9.5639551621940715</v>
      </c>
      <c r="N148" s="14">
        <v>6.5532621796158E-2</v>
      </c>
      <c r="O148" s="14">
        <v>5.1661480012607299</v>
      </c>
      <c r="P148" s="16"/>
      <c r="Q148" s="36">
        <v>3.8410393862154368</v>
      </c>
      <c r="R148" s="12">
        <v>1.647248701349681</v>
      </c>
      <c r="S148" s="12">
        <v>4.1387756072669033</v>
      </c>
      <c r="T148" s="12">
        <v>4.6462546411615104</v>
      </c>
      <c r="U148" s="12">
        <v>4.9318785950836537</v>
      </c>
    </row>
    <row r="149" spans="1:21" s="4" customFormat="1" ht="15.75" x14ac:dyDescent="0.25">
      <c r="A149" s="18">
        <v>155</v>
      </c>
      <c r="B149" s="9">
        <f t="shared" si="5"/>
        <v>2015</v>
      </c>
      <c r="C149" s="10">
        <v>42309</v>
      </c>
      <c r="D149" s="14">
        <v>0</v>
      </c>
      <c r="E149" s="14">
        <v>4.6122180382293907</v>
      </c>
      <c r="F149" s="14">
        <v>0.14093832124289327</v>
      </c>
      <c r="G149" s="14">
        <v>2.1848309477750916</v>
      </c>
      <c r="H149" s="14">
        <v>0.27521643916573241</v>
      </c>
      <c r="I149" s="14">
        <v>9.8304983784949282</v>
      </c>
      <c r="J149" s="14">
        <v>6.549543800289495</v>
      </c>
      <c r="K149" s="14">
        <v>5.4211892084601558</v>
      </c>
      <c r="L149" s="14">
        <v>1.4103722071751408</v>
      </c>
      <c r="M149" s="14">
        <v>9.8027800215871537</v>
      </c>
      <c r="N149" s="14">
        <v>0.19598250739985471</v>
      </c>
      <c r="O149" s="14">
        <v>4.6803810802168817</v>
      </c>
      <c r="P149" s="16"/>
      <c r="Q149" s="36">
        <v>3.7586625791697266</v>
      </c>
      <c r="R149" s="12">
        <v>1.584385453157428</v>
      </c>
      <c r="S149" s="12">
        <v>4.0968485884785837</v>
      </c>
      <c r="T149" s="12">
        <v>4.4603684053082633</v>
      </c>
      <c r="U149" s="12">
        <v>4.8930478697346302</v>
      </c>
    </row>
    <row r="150" spans="1:21" s="4" customFormat="1" ht="15.75" x14ac:dyDescent="0.25">
      <c r="A150" s="17">
        <v>156</v>
      </c>
      <c r="B150" s="6">
        <f t="shared" si="5"/>
        <v>2015</v>
      </c>
      <c r="C150" s="7">
        <v>42339</v>
      </c>
      <c r="D150" s="14">
        <v>3.5686501077308776E-3</v>
      </c>
      <c r="E150" s="14">
        <v>4.3445609432519454</v>
      </c>
      <c r="F150" s="14">
        <v>0.38047051311664237</v>
      </c>
      <c r="G150" s="14">
        <v>2.1942711865545288</v>
      </c>
      <c r="H150" s="14">
        <v>0.11282177830348611</v>
      </c>
      <c r="I150" s="14">
        <v>9.7612364214466538</v>
      </c>
      <c r="J150" s="14">
        <v>6.2648999161389352</v>
      </c>
      <c r="K150" s="14">
        <v>5.0791102215718942</v>
      </c>
      <c r="L150" s="14">
        <v>1.5961317059001572</v>
      </c>
      <c r="M150" s="14">
        <v>9.9442789067052537</v>
      </c>
      <c r="N150" s="14">
        <v>0.36449744910288484</v>
      </c>
      <c r="O150" s="14">
        <v>4.1761486740010509</v>
      </c>
      <c r="P150" s="16"/>
      <c r="Q150" s="36">
        <v>3.6851663638500969</v>
      </c>
      <c r="R150" s="12">
        <v>1.5762000354921062</v>
      </c>
      <c r="S150" s="12">
        <v>4.0227764621015565</v>
      </c>
      <c r="T150" s="12">
        <v>4.3133806145369951</v>
      </c>
      <c r="U150" s="12">
        <v>4.8283083432697298</v>
      </c>
    </row>
    <row r="151" spans="1:21" s="4" customFormat="1" ht="15.75" x14ac:dyDescent="0.25">
      <c r="A151" s="18">
        <v>157</v>
      </c>
      <c r="B151" s="9">
        <f t="shared" si="5"/>
        <v>2016</v>
      </c>
      <c r="C151" s="10">
        <v>42370</v>
      </c>
      <c r="D151" s="14">
        <v>6.2361699975649137E-2</v>
      </c>
      <c r="E151" s="14">
        <v>4.0913883998722591</v>
      </c>
      <c r="F151" s="14">
        <v>0.69856677171256654</v>
      </c>
      <c r="G151" s="14">
        <v>2.0893130379842111</v>
      </c>
      <c r="H151" s="14">
        <v>0</v>
      </c>
      <c r="I151" s="14">
        <v>9.5030820801806222</v>
      </c>
      <c r="J151" s="14">
        <v>5.9755122677219576</v>
      </c>
      <c r="K151" s="14">
        <v>4.7572406597370103</v>
      </c>
      <c r="L151" s="14">
        <v>1.8465243013782957</v>
      </c>
      <c r="M151" s="14">
        <v>10</v>
      </c>
      <c r="N151" s="14">
        <v>0.56479482045408624</v>
      </c>
      <c r="O151" s="14">
        <v>3.683672824781846</v>
      </c>
      <c r="P151" s="16"/>
      <c r="Q151" s="36">
        <v>3.6060380719832086</v>
      </c>
      <c r="R151" s="12">
        <v>1.6174389571868248</v>
      </c>
      <c r="S151" s="12">
        <v>3.8641317060549447</v>
      </c>
      <c r="T151" s="12">
        <v>4.1930924096124214</v>
      </c>
      <c r="U151" s="12">
        <v>4.7494892150786443</v>
      </c>
    </row>
    <row r="152" spans="1:21" s="4" customFormat="1" ht="15.75" x14ac:dyDescent="0.25">
      <c r="A152" s="17">
        <v>158</v>
      </c>
      <c r="B152" s="6">
        <f t="shared" si="5"/>
        <v>2016</v>
      </c>
      <c r="C152" s="7">
        <v>42401</v>
      </c>
      <c r="D152" s="14">
        <v>0.164400369693737</v>
      </c>
      <c r="E152" s="14">
        <v>3.8727985470732045</v>
      </c>
      <c r="F152" s="14">
        <v>1.0380892665214443</v>
      </c>
      <c r="G152" s="14">
        <v>1.8634190672791375</v>
      </c>
      <c r="H152" s="14">
        <v>5.9692083058934316E-2</v>
      </c>
      <c r="I152" s="14">
        <v>9.0936506510107797</v>
      </c>
      <c r="J152" s="14">
        <v>5.6733002615997519</v>
      </c>
      <c r="K152" s="14">
        <v>4.4273458974225308</v>
      </c>
      <c r="L152" s="14">
        <v>2.1161786574999977</v>
      </c>
      <c r="M152" s="14">
        <v>9.9956898078088301</v>
      </c>
      <c r="N152" s="14">
        <v>0.76762605268947537</v>
      </c>
      <c r="O152" s="14">
        <v>3.2367459539741263</v>
      </c>
      <c r="P152" s="16"/>
      <c r="Q152" s="36">
        <v>3.5257447179693293</v>
      </c>
      <c r="R152" s="12">
        <v>1.6917627277627953</v>
      </c>
      <c r="S152" s="12">
        <v>3.6722539337829505</v>
      </c>
      <c r="T152" s="12">
        <v>4.07227493884076</v>
      </c>
      <c r="U152" s="12">
        <v>4.6666872714908108</v>
      </c>
    </row>
    <row r="153" spans="1:21" s="4" customFormat="1" ht="15.75" x14ac:dyDescent="0.25">
      <c r="A153" s="18">
        <v>159</v>
      </c>
      <c r="B153" s="9">
        <f t="shared" si="5"/>
        <v>2016</v>
      </c>
      <c r="C153" s="10">
        <v>42430</v>
      </c>
      <c r="D153" s="14">
        <v>0.31089058866089719</v>
      </c>
      <c r="E153" s="14">
        <v>3.6947776748915615</v>
      </c>
      <c r="F153" s="14">
        <v>1.3147174483811896</v>
      </c>
      <c r="G153" s="14">
        <v>1.4953141715844112</v>
      </c>
      <c r="H153" s="14">
        <v>0.26886712789607914</v>
      </c>
      <c r="I153" s="14">
        <v>8.6075606928618491</v>
      </c>
      <c r="J153" s="14">
        <v>5.3583271558999348</v>
      </c>
      <c r="K153" s="14">
        <v>4.0647352905866798</v>
      </c>
      <c r="L153" s="14">
        <v>2.3374585089019533</v>
      </c>
      <c r="M153" s="14">
        <v>9.9571039050307437</v>
      </c>
      <c r="N153" s="14">
        <v>0.91821694281249977</v>
      </c>
      <c r="O153" s="14">
        <v>2.8494334658119334</v>
      </c>
      <c r="P153" s="16"/>
      <c r="Q153" s="36">
        <v>3.431450247776644</v>
      </c>
      <c r="R153" s="12">
        <v>1.7734619039778829</v>
      </c>
      <c r="S153" s="12">
        <v>3.4572473307807798</v>
      </c>
      <c r="T153" s="12">
        <v>3.9201736517961892</v>
      </c>
      <c r="U153" s="12">
        <v>4.5749181045517249</v>
      </c>
    </row>
    <row r="154" spans="1:21" s="4" customFormat="1" ht="15.75" x14ac:dyDescent="0.25">
      <c r="A154" s="18">
        <v>160</v>
      </c>
      <c r="B154" s="9">
        <f t="shared" ref="B154:B155" si="6">YEAR(C154)</f>
        <v>2016</v>
      </c>
      <c r="C154" s="7">
        <v>42461</v>
      </c>
      <c r="D154" s="14">
        <v>0.5230646485142042</v>
      </c>
      <c r="E154" s="14">
        <v>3.5697132101130835</v>
      </c>
      <c r="F154" s="14">
        <v>1.4719826246400527</v>
      </c>
      <c r="G154" s="14">
        <v>1.0580234882535118</v>
      </c>
      <c r="H154" s="14">
        <v>0.51647383858756735</v>
      </c>
      <c r="I154" s="14">
        <v>8.1340914534414264</v>
      </c>
      <c r="J154" s="14">
        <v>5.0367911248544779</v>
      </c>
      <c r="K154" s="14">
        <v>3.6630962216058425</v>
      </c>
      <c r="L154" s="14">
        <v>2.4648396297195458</v>
      </c>
      <c r="M154" s="14">
        <v>9.9059008271717879</v>
      </c>
      <c r="N154" s="14">
        <v>0.99833105382570775</v>
      </c>
      <c r="O154" s="14">
        <v>2.516489480668862</v>
      </c>
      <c r="P154" s="16"/>
      <c r="Q154" s="36">
        <v>3.3215664667830058</v>
      </c>
      <c r="R154" s="12">
        <v>1.8549201610891135</v>
      </c>
      <c r="S154" s="12">
        <v>3.2361962600941685</v>
      </c>
      <c r="T154" s="12">
        <v>3.7215756587266218</v>
      </c>
      <c r="U154" s="12">
        <v>4.4735737872221195</v>
      </c>
    </row>
    <row r="155" spans="1:21" s="4" customFormat="1" ht="15.75" x14ac:dyDescent="0.25">
      <c r="A155" s="18">
        <v>161</v>
      </c>
      <c r="B155" s="9">
        <f t="shared" si="6"/>
        <v>2016</v>
      </c>
      <c r="C155" s="10">
        <v>42491</v>
      </c>
      <c r="D155" s="14">
        <v>0.81572963720525205</v>
      </c>
      <c r="E155" s="14">
        <v>3.4864360352752772</v>
      </c>
      <c r="F155" s="14">
        <v>1.5004176811238288</v>
      </c>
      <c r="G155" s="14">
        <v>0.60158612168759462</v>
      </c>
      <c r="H155" s="14">
        <v>0.74880058830165175</v>
      </c>
      <c r="I155" s="14">
        <v>7.7229525753444914</v>
      </c>
      <c r="J155" s="14">
        <v>4.7132322011092356</v>
      </c>
      <c r="K155" s="14">
        <v>3.2551394923181225</v>
      </c>
      <c r="L155" s="14">
        <v>2.4902068591049837</v>
      </c>
      <c r="M155" s="14">
        <v>9.848964243128588</v>
      </c>
      <c r="N155" s="14">
        <v>1.053802137596739</v>
      </c>
      <c r="O155" s="14">
        <v>2.2314936399309628</v>
      </c>
      <c r="P155" s="16"/>
      <c r="Q155" s="36">
        <v>3.2057301010105608</v>
      </c>
      <c r="R155" s="12">
        <v>1.9341944512014528</v>
      </c>
      <c r="S155" s="12">
        <v>3.0244464284445791</v>
      </c>
      <c r="T155" s="12">
        <v>3.4861928508441138</v>
      </c>
      <c r="U155" s="12">
        <v>4.3780866735520965</v>
      </c>
    </row>
    <row r="156" spans="1:21" s="4" customFormat="1" ht="15.75" x14ac:dyDescent="0.25">
      <c r="A156" s="17">
        <v>162</v>
      </c>
      <c r="B156" s="6">
        <f t="shared" si="5"/>
        <v>2016</v>
      </c>
      <c r="C156" s="7">
        <v>42522</v>
      </c>
      <c r="D156" s="14">
        <v>1.1643930604315504</v>
      </c>
      <c r="E156" s="14">
        <v>3.4295552449656368</v>
      </c>
      <c r="F156" s="14">
        <v>1.429536340807906</v>
      </c>
      <c r="G156" s="14">
        <v>0.23523506955951418</v>
      </c>
      <c r="H156" s="14">
        <v>0.92306304550020712</v>
      </c>
      <c r="I156" s="14">
        <v>7.4039435189195597</v>
      </c>
      <c r="J156" s="14">
        <v>4.3863042909688037</v>
      </c>
      <c r="K156" s="14">
        <v>2.9002749724322348</v>
      </c>
      <c r="L156" s="14">
        <v>2.4369835078727871</v>
      </c>
      <c r="M156" s="14">
        <v>9.7413455460241156</v>
      </c>
      <c r="N156" s="14">
        <v>1.1261105378717473</v>
      </c>
      <c r="O156" s="14">
        <v>1.9925030068169678</v>
      </c>
      <c r="P156" s="16"/>
      <c r="Q156" s="36">
        <v>3.0974373451809192</v>
      </c>
      <c r="R156" s="12">
        <v>2.0078282154016978</v>
      </c>
      <c r="S156" s="12">
        <v>2.8540805446597606</v>
      </c>
      <c r="T156" s="12">
        <v>3.2411875904246088</v>
      </c>
      <c r="U156" s="12">
        <v>4.28665303023761</v>
      </c>
    </row>
    <row r="157" spans="1:21" s="4" customFormat="1" ht="15.75" x14ac:dyDescent="0.25">
      <c r="A157" s="18">
        <v>163</v>
      </c>
      <c r="B157" s="9">
        <f t="shared" si="5"/>
        <v>2016</v>
      </c>
      <c r="C157" s="10">
        <v>42552</v>
      </c>
      <c r="D157" s="14">
        <v>1.5282187913463137</v>
      </c>
      <c r="E157" s="14">
        <v>3.3686038108998515</v>
      </c>
      <c r="F157" s="14">
        <v>1.3083837297708727</v>
      </c>
      <c r="G157" s="14">
        <v>2.4564927078743904E-2</v>
      </c>
      <c r="H157" s="14">
        <v>1.0241054475480091</v>
      </c>
      <c r="I157" s="14">
        <v>7.1677482513059374</v>
      </c>
      <c r="J157" s="14">
        <v>4.0587975447951656</v>
      </c>
      <c r="K157" s="14">
        <v>2.6661912341905003</v>
      </c>
      <c r="L157" s="14">
        <v>2.34450719715888</v>
      </c>
      <c r="M157" s="14">
        <v>9.5727470012677358</v>
      </c>
      <c r="N157" s="14">
        <v>1.2148591510975939</v>
      </c>
      <c r="O157" s="14">
        <v>1.7972653757790997</v>
      </c>
      <c r="P157" s="16"/>
      <c r="Q157" s="36">
        <v>3.0063327051865585</v>
      </c>
      <c r="R157" s="12">
        <v>2.0684021106723463</v>
      </c>
      <c r="S157" s="12">
        <v>2.7388062086442297</v>
      </c>
      <c r="T157" s="12">
        <v>3.0231653253815156</v>
      </c>
      <c r="U157" s="12">
        <v>4.1949571760481428</v>
      </c>
    </row>
    <row r="158" spans="1:21" s="4" customFormat="1" ht="15.75" x14ac:dyDescent="0.25">
      <c r="A158" s="17">
        <v>164</v>
      </c>
      <c r="B158" s="6">
        <f t="shared" si="5"/>
        <v>2016</v>
      </c>
      <c r="C158" s="7">
        <v>42583</v>
      </c>
      <c r="D158" s="14">
        <v>1.8532602585289126</v>
      </c>
      <c r="E158" s="14">
        <v>3.2970631501614864</v>
      </c>
      <c r="F158" s="14">
        <v>1.2062985251375231</v>
      </c>
      <c r="G158" s="14">
        <v>0</v>
      </c>
      <c r="H158" s="14">
        <v>1.0888998528097089</v>
      </c>
      <c r="I158" s="14">
        <v>6.9760816869451636</v>
      </c>
      <c r="J158" s="14">
        <v>3.7372633463585019</v>
      </c>
      <c r="K158" s="14">
        <v>2.5652900460035961</v>
      </c>
      <c r="L158" s="14">
        <v>2.2677537842929758</v>
      </c>
      <c r="M158" s="14">
        <v>9.3302006049555288</v>
      </c>
      <c r="N158" s="14">
        <v>1.2703612842126906</v>
      </c>
      <c r="O158" s="14">
        <v>1.6497960979556849</v>
      </c>
      <c r="P158" s="16"/>
      <c r="Q158" s="36">
        <v>2.9368557197801479</v>
      </c>
      <c r="R158" s="12">
        <v>2.1188739779426409</v>
      </c>
      <c r="S158" s="12">
        <v>2.6883271799182911</v>
      </c>
      <c r="T158" s="12">
        <v>2.8567690588850247</v>
      </c>
      <c r="U158" s="12">
        <v>4.0834526623746346</v>
      </c>
    </row>
    <row r="159" spans="1:21" s="4" customFormat="1" ht="15.75" x14ac:dyDescent="0.25">
      <c r="A159" s="18">
        <v>165</v>
      </c>
      <c r="B159" s="9">
        <f t="shared" si="5"/>
        <v>2016</v>
      </c>
      <c r="C159" s="10">
        <v>42614</v>
      </c>
      <c r="D159" s="14">
        <v>2.0949102994113655</v>
      </c>
      <c r="E159" s="14">
        <v>3.2419348674227826</v>
      </c>
      <c r="F159" s="14">
        <v>1.1845323580594742</v>
      </c>
      <c r="G159" s="14">
        <v>0.13621123638106897</v>
      </c>
      <c r="H159" s="14">
        <v>1.1463104580157071</v>
      </c>
      <c r="I159" s="14">
        <v>6.7813538570458185</v>
      </c>
      <c r="J159" s="14">
        <v>3.4257985956617127</v>
      </c>
      <c r="K159" s="14">
        <v>2.5601167900281538</v>
      </c>
      <c r="L159" s="14">
        <v>2.2546184879818791</v>
      </c>
      <c r="M159" s="14">
        <v>9.0053127263641848</v>
      </c>
      <c r="N159" s="14">
        <v>1.2650687265886364</v>
      </c>
      <c r="O159" s="14">
        <v>1.5529891385119305</v>
      </c>
      <c r="P159" s="16"/>
      <c r="Q159" s="36">
        <v>2.8874297951227264</v>
      </c>
      <c r="R159" s="12">
        <v>2.1737925082978742</v>
      </c>
      <c r="S159" s="12">
        <v>2.6879585171475315</v>
      </c>
      <c r="T159" s="12">
        <v>2.7468446245572484</v>
      </c>
      <c r="U159" s="12">
        <v>3.9411235304882504</v>
      </c>
    </row>
    <row r="160" spans="1:21" s="4" customFormat="1" ht="15.75" x14ac:dyDescent="0.25">
      <c r="A160" s="17">
        <v>166</v>
      </c>
      <c r="B160" s="6">
        <f t="shared" si="5"/>
        <v>2016</v>
      </c>
      <c r="C160" s="7">
        <v>42644</v>
      </c>
      <c r="D160" s="14">
        <v>2.2487168068124395</v>
      </c>
      <c r="E160" s="14">
        <v>3.2277135507759196</v>
      </c>
      <c r="F160" s="14">
        <v>1.2700775139996645</v>
      </c>
      <c r="G160" s="14">
        <v>0.38850641781344275</v>
      </c>
      <c r="H160" s="14">
        <v>1.2914643838731488</v>
      </c>
      <c r="I160" s="14">
        <v>6.5616579952058194</v>
      </c>
      <c r="J160" s="14">
        <v>3.1249789329016462</v>
      </c>
      <c r="K160" s="14">
        <v>2.5969234053871721</v>
      </c>
      <c r="L160" s="14">
        <v>2.3260871313771685</v>
      </c>
      <c r="M160" s="14">
        <v>8.627904707791167</v>
      </c>
      <c r="N160" s="14">
        <v>1.2342436669547499</v>
      </c>
      <c r="O160" s="14">
        <v>1.4958391721658111</v>
      </c>
      <c r="P160" s="16"/>
      <c r="Q160" s="36">
        <v>2.8661761404215125</v>
      </c>
      <c r="R160" s="12">
        <v>2.2488359571960079</v>
      </c>
      <c r="S160" s="12">
        <v>2.7472095989641367</v>
      </c>
      <c r="T160" s="12">
        <v>2.6826631565553289</v>
      </c>
      <c r="U160" s="12">
        <v>3.7859958489705758</v>
      </c>
    </row>
    <row r="161" spans="1:21" s="4" customFormat="1" ht="15.75" x14ac:dyDescent="0.25">
      <c r="A161" s="18">
        <v>167</v>
      </c>
      <c r="B161" s="9">
        <f t="shared" si="5"/>
        <v>2016</v>
      </c>
      <c r="C161" s="10">
        <v>42675</v>
      </c>
      <c r="D161" s="14">
        <v>2.3512454676068271</v>
      </c>
      <c r="E161" s="14">
        <v>3.2834345844402071</v>
      </c>
      <c r="F161" s="14">
        <v>1.4744976868650777</v>
      </c>
      <c r="G161" s="14">
        <v>0.71800773739046053</v>
      </c>
      <c r="H161" s="14">
        <v>1.5007887388672421</v>
      </c>
      <c r="I161" s="14">
        <v>6.3046451047333685</v>
      </c>
      <c r="J161" s="14">
        <v>2.8385440462703837</v>
      </c>
      <c r="K161" s="14">
        <v>2.6257354602791079</v>
      </c>
      <c r="L161" s="14">
        <v>2.4919944000409053</v>
      </c>
      <c r="M161" s="14">
        <v>8.2768205006625006</v>
      </c>
      <c r="N161" s="14">
        <v>1.2183898404720905</v>
      </c>
      <c r="O161" s="14">
        <v>1.4653176143686379</v>
      </c>
      <c r="P161" s="16"/>
      <c r="Q161" s="36">
        <v>2.8791184318330676</v>
      </c>
      <c r="R161" s="12">
        <v>2.3697259129707042</v>
      </c>
      <c r="S161" s="12">
        <v>2.8411471936636907</v>
      </c>
      <c r="T161" s="12">
        <v>2.6520913021967991</v>
      </c>
      <c r="U161" s="12">
        <v>3.6535093185010763</v>
      </c>
    </row>
    <row r="162" spans="1:21" s="4" customFormat="1" ht="15.75" x14ac:dyDescent="0.25">
      <c r="A162" s="17">
        <v>168</v>
      </c>
      <c r="B162" s="6">
        <f t="shared" si="5"/>
        <v>2016</v>
      </c>
      <c r="C162" s="7">
        <v>42705</v>
      </c>
      <c r="D162" s="14">
        <v>2.466329286315287</v>
      </c>
      <c r="E162" s="14">
        <v>3.4338763519088857</v>
      </c>
      <c r="F162" s="14">
        <v>1.8089425879828132</v>
      </c>
      <c r="G162" s="14">
        <v>1.1414990431281566</v>
      </c>
      <c r="H162" s="14">
        <v>1.6644407962014234</v>
      </c>
      <c r="I162" s="14">
        <v>6.0067502403757658</v>
      </c>
      <c r="J162" s="14">
        <v>2.577539304360374</v>
      </c>
      <c r="K162" s="14">
        <v>2.621893198167371</v>
      </c>
      <c r="L162" s="14">
        <v>2.7622718617559179</v>
      </c>
      <c r="M162" s="14">
        <v>7.9817454925578835</v>
      </c>
      <c r="N162" s="14">
        <v>1.2288127906788786</v>
      </c>
      <c r="O162" s="14">
        <v>1.4515352442424359</v>
      </c>
      <c r="P162" s="16"/>
      <c r="Q162" s="36">
        <v>2.9288030164729331</v>
      </c>
      <c r="R162" s="12">
        <v>2.5697160754023289</v>
      </c>
      <c r="S162" s="12">
        <v>2.9375633599017821</v>
      </c>
      <c r="T162" s="12">
        <v>2.6539014547612214</v>
      </c>
      <c r="U162" s="12">
        <v>3.5540311758263994</v>
      </c>
    </row>
    <row r="163" spans="1:21" s="4" customFormat="1" ht="15.75" x14ac:dyDescent="0.25">
      <c r="A163" s="18">
        <v>169</v>
      </c>
      <c r="B163" s="9">
        <f t="shared" ref="B163:B207" si="7">YEAR(C163)</f>
        <v>2017</v>
      </c>
      <c r="C163" s="10">
        <v>42736</v>
      </c>
      <c r="D163" s="14">
        <v>2.642906332205031</v>
      </c>
      <c r="E163" s="14">
        <v>3.6863906060106904</v>
      </c>
      <c r="F163" s="14">
        <v>2.2464395976067091</v>
      </c>
      <c r="G163" s="14">
        <v>1.6942229030491898</v>
      </c>
      <c r="H163" s="14">
        <v>1.6777604455309547</v>
      </c>
      <c r="I163" s="14">
        <v>5.696916118718379</v>
      </c>
      <c r="J163" s="14">
        <v>2.3613134446390762</v>
      </c>
      <c r="K163" s="14">
        <v>2.5886203989741272</v>
      </c>
      <c r="L163" s="14">
        <v>3.117469281723765</v>
      </c>
      <c r="M163" s="14">
        <v>7.716958209000496</v>
      </c>
      <c r="N163" s="14">
        <v>1.2520208658123935</v>
      </c>
      <c r="O163" s="14">
        <v>1.4522268291093001</v>
      </c>
      <c r="P163" s="16"/>
      <c r="Q163" s="36">
        <v>3.0111037526983426</v>
      </c>
      <c r="R163" s="12">
        <v>2.8585788452741436</v>
      </c>
      <c r="S163" s="12">
        <v>3.0229664890995078</v>
      </c>
      <c r="T163" s="12">
        <v>2.6891343751123231</v>
      </c>
      <c r="U163" s="12">
        <v>3.4737353013073964</v>
      </c>
    </row>
    <row r="164" spans="1:21" s="4" customFormat="1" ht="15.75" x14ac:dyDescent="0.25">
      <c r="A164" s="17">
        <v>170</v>
      </c>
      <c r="B164" s="6">
        <f t="shared" si="7"/>
        <v>2017</v>
      </c>
      <c r="C164" s="7">
        <v>42767</v>
      </c>
      <c r="D164" s="14">
        <v>2.8647016489522912</v>
      </c>
      <c r="E164" s="14">
        <v>3.9875136227122745</v>
      </c>
      <c r="F164" s="14">
        <v>2.7361630766730043</v>
      </c>
      <c r="G164" s="14">
        <v>2.3339693314368652</v>
      </c>
      <c r="H164" s="14">
        <v>1.717645743059327</v>
      </c>
      <c r="I164" s="14">
        <v>5.3961750126065757</v>
      </c>
      <c r="J164" s="14">
        <v>2.2068157964867647</v>
      </c>
      <c r="K164" s="14">
        <v>2.5473841587181552</v>
      </c>
      <c r="L164" s="14">
        <v>3.5192756061866062</v>
      </c>
      <c r="M164" s="14">
        <v>7.4985550571319068</v>
      </c>
      <c r="N164" s="14">
        <v>1.2893131417385013</v>
      </c>
      <c r="O164" s="14">
        <v>1.4735078495833545</v>
      </c>
      <c r="P164" s="16"/>
      <c r="Q164" s="36">
        <v>3.1309183371071363</v>
      </c>
      <c r="R164" s="12">
        <v>3.1961261161125236</v>
      </c>
      <c r="S164" s="12">
        <v>3.1492633623675892</v>
      </c>
      <c r="T164" s="12">
        <v>2.7578251871305084</v>
      </c>
      <c r="U164" s="12">
        <v>3.4204586828179209</v>
      </c>
    </row>
    <row r="165" spans="1:21" s="4" customFormat="1" ht="15.75" x14ac:dyDescent="0.25">
      <c r="A165" s="18">
        <v>171</v>
      </c>
      <c r="B165" s="9">
        <f t="shared" si="7"/>
        <v>2017</v>
      </c>
      <c r="C165" s="10">
        <v>42795</v>
      </c>
      <c r="D165" s="14">
        <v>3.095164158741555</v>
      </c>
      <c r="E165" s="14">
        <v>4.2592467088867529</v>
      </c>
      <c r="F165" s="14">
        <v>3.2350186904330158</v>
      </c>
      <c r="G165" s="14">
        <v>2.8749483714117865</v>
      </c>
      <c r="H165" s="14">
        <v>1.8480048316589646</v>
      </c>
      <c r="I165" s="14">
        <v>5.0784245712976244</v>
      </c>
      <c r="J165" s="14">
        <v>2.1273347984363271</v>
      </c>
      <c r="K165" s="14">
        <v>2.508157487699</v>
      </c>
      <c r="L165" s="14">
        <v>3.9333591053540289</v>
      </c>
      <c r="M165" s="14">
        <v>7.332182312024365</v>
      </c>
      <c r="N165" s="14">
        <v>1.4011459721872963</v>
      </c>
      <c r="O165" s="14">
        <v>1.5169445676559603</v>
      </c>
      <c r="P165" s="16"/>
      <c r="Q165" s="36">
        <v>3.267494297982223</v>
      </c>
      <c r="R165" s="12">
        <v>3.5298098526871082</v>
      </c>
      <c r="S165" s="12">
        <v>3.2671259247894588</v>
      </c>
      <c r="T165" s="12">
        <v>2.856283797163119</v>
      </c>
      <c r="U165" s="12">
        <v>3.4167576172892069</v>
      </c>
    </row>
    <row r="166" spans="1:21" s="4" customFormat="1" ht="15.75" x14ac:dyDescent="0.25">
      <c r="A166" s="17">
        <v>172</v>
      </c>
      <c r="B166" s="6">
        <f t="shared" si="7"/>
        <v>2017</v>
      </c>
      <c r="C166" s="7">
        <v>42826</v>
      </c>
      <c r="D166" s="14">
        <v>3.2921134435021711</v>
      </c>
      <c r="E166" s="14">
        <v>4.4839434959184823</v>
      </c>
      <c r="F166" s="14">
        <v>3.7061438286038006</v>
      </c>
      <c r="G166" s="14">
        <v>3.3330536030062445</v>
      </c>
      <c r="H166" s="14">
        <v>2.0460845080318193</v>
      </c>
      <c r="I166" s="14">
        <v>4.7726872017339836</v>
      </c>
      <c r="J166" s="14">
        <v>2.1314442387876085</v>
      </c>
      <c r="K166" s="14">
        <v>2.4939062035058677</v>
      </c>
      <c r="L166" s="14">
        <v>4.3291016311763695</v>
      </c>
      <c r="M166" s="14">
        <v>7.1990599293569435</v>
      </c>
      <c r="N166" s="14">
        <v>1.6220819933332045</v>
      </c>
      <c r="O166" s="14">
        <v>1.5781072954266389</v>
      </c>
      <c r="P166" s="16"/>
      <c r="Q166" s="36">
        <v>3.4156439476985945</v>
      </c>
      <c r="R166" s="12">
        <v>3.8274002560081519</v>
      </c>
      <c r="S166" s="12">
        <v>3.3839417709240158</v>
      </c>
      <c r="T166" s="12">
        <v>2.9848173578232817</v>
      </c>
      <c r="U166" s="12">
        <v>3.4664164060389289</v>
      </c>
    </row>
    <row r="167" spans="1:21" s="4" customFormat="1" ht="15.75" x14ac:dyDescent="0.25">
      <c r="A167" s="18">
        <v>173</v>
      </c>
      <c r="B167" s="9">
        <f t="shared" si="7"/>
        <v>2017</v>
      </c>
      <c r="C167" s="10">
        <v>42856</v>
      </c>
      <c r="D167" s="14">
        <v>3.4408438311051155</v>
      </c>
      <c r="E167" s="14">
        <v>4.6697592422259673</v>
      </c>
      <c r="F167" s="14">
        <v>4.1334667901261204</v>
      </c>
      <c r="G167" s="14">
        <v>3.709488019689779</v>
      </c>
      <c r="H167" s="14">
        <v>2.2806231998354538</v>
      </c>
      <c r="I167" s="14">
        <v>4.4791909117499991</v>
      </c>
      <c r="J167" s="14">
        <v>2.2028910478090045</v>
      </c>
      <c r="K167" s="14">
        <v>2.5342350745637647</v>
      </c>
      <c r="L167" s="14">
        <v>4.6919169888405827</v>
      </c>
      <c r="M167" s="14">
        <v>7.0813625458564902</v>
      </c>
      <c r="N167" s="14">
        <v>1.947269466665166</v>
      </c>
      <c r="O167" s="14">
        <v>1.6477954887500501</v>
      </c>
      <c r="P167" s="16"/>
      <c r="Q167" s="36">
        <v>3.5682368839347913</v>
      </c>
      <c r="R167" s="12">
        <v>4.0813566211524011</v>
      </c>
      <c r="S167" s="12">
        <v>3.4897673770917437</v>
      </c>
      <c r="T167" s="12">
        <v>3.1430143704044511</v>
      </c>
      <c r="U167" s="12">
        <v>3.558809167090569</v>
      </c>
    </row>
    <row r="168" spans="1:21" s="4" customFormat="1" ht="15.75" x14ac:dyDescent="0.25">
      <c r="A168" s="17">
        <v>174</v>
      </c>
      <c r="B168" s="6">
        <f t="shared" si="7"/>
        <v>2017</v>
      </c>
      <c r="C168" s="7">
        <v>42887</v>
      </c>
      <c r="D168" s="14">
        <v>3.5651740519605815</v>
      </c>
      <c r="E168" s="14">
        <v>4.8322696530244862</v>
      </c>
      <c r="F168" s="14">
        <v>4.5229044313381834</v>
      </c>
      <c r="G168" s="14">
        <v>4.1334269873567644</v>
      </c>
      <c r="H168" s="14">
        <v>2.4376694090330746</v>
      </c>
      <c r="I168" s="14">
        <v>4.2207086728351735</v>
      </c>
      <c r="J168" s="14">
        <v>2.316516682862638</v>
      </c>
      <c r="K168" s="14">
        <v>2.6462353728593744</v>
      </c>
      <c r="L168" s="14">
        <v>5.0244783212411122</v>
      </c>
      <c r="M168" s="14">
        <v>6.9918927812738101</v>
      </c>
      <c r="N168" s="14">
        <v>2.3260727669177359</v>
      </c>
      <c r="O168" s="14">
        <v>1.7228926761893602</v>
      </c>
      <c r="P168" s="16"/>
      <c r="Q168" s="36">
        <v>3.7283534839076911</v>
      </c>
      <c r="R168" s="12">
        <v>4.3067827121077507</v>
      </c>
      <c r="S168" s="12">
        <v>3.5972683564083376</v>
      </c>
      <c r="T168" s="12">
        <v>3.3290767923210414</v>
      </c>
      <c r="U168" s="12">
        <v>3.6802860747936355</v>
      </c>
    </row>
    <row r="169" spans="1:21" s="4" customFormat="1" ht="15.75" x14ac:dyDescent="0.25">
      <c r="A169" s="18">
        <v>175</v>
      </c>
      <c r="B169" s="9">
        <f t="shared" si="7"/>
        <v>2017</v>
      </c>
      <c r="C169" s="10">
        <v>42917</v>
      </c>
      <c r="D169" s="14">
        <v>3.7063622630491668</v>
      </c>
      <c r="E169" s="14">
        <v>4.9630618554796166</v>
      </c>
      <c r="F169" s="14">
        <v>4.8878701961035285</v>
      </c>
      <c r="G169" s="14">
        <v>4.6006172201473667</v>
      </c>
      <c r="H169" s="14">
        <v>2.4534209896139303</v>
      </c>
      <c r="I169" s="14">
        <v>3.9868678672566582</v>
      </c>
      <c r="J169" s="14">
        <v>2.4451559488929897</v>
      </c>
      <c r="K169" s="14">
        <v>2.8247767689914212</v>
      </c>
      <c r="L169" s="14">
        <v>5.3362371798830912</v>
      </c>
      <c r="M169" s="14">
        <v>6.9022347745014621</v>
      </c>
      <c r="N169" s="14">
        <v>2.6863136120528996</v>
      </c>
      <c r="O169" s="14">
        <v>1.7935468980207259</v>
      </c>
      <c r="P169" s="16"/>
      <c r="Q169" s="36">
        <v>3.8822054644994051</v>
      </c>
      <c r="R169" s="12">
        <v>4.519098104877437</v>
      </c>
      <c r="S169" s="12">
        <v>3.6803020256726513</v>
      </c>
      <c r="T169" s="12">
        <v>3.5353899659225001</v>
      </c>
      <c r="U169" s="12">
        <v>3.7940317615250287</v>
      </c>
    </row>
    <row r="170" spans="1:21" s="4" customFormat="1" ht="15.75" x14ac:dyDescent="0.25">
      <c r="A170" s="17">
        <v>176</v>
      </c>
      <c r="B170" s="6">
        <f t="shared" si="7"/>
        <v>2017</v>
      </c>
      <c r="C170" s="7">
        <v>42948</v>
      </c>
      <c r="D170" s="14">
        <v>3.8925639540537182</v>
      </c>
      <c r="E170" s="14">
        <v>5.0684796088271362</v>
      </c>
      <c r="F170" s="14">
        <v>5.2099303585176653</v>
      </c>
      <c r="G170" s="14">
        <v>5.0946677448064772</v>
      </c>
      <c r="H170" s="14">
        <v>2.3276383479792004</v>
      </c>
      <c r="I170" s="14">
        <v>3.7847194950541945</v>
      </c>
      <c r="J170" s="14">
        <v>2.5654585136722186</v>
      </c>
      <c r="K170" s="14">
        <v>3.0659384587892013</v>
      </c>
      <c r="L170" s="14">
        <v>5.6132180517025958</v>
      </c>
      <c r="M170" s="14">
        <v>6.7744933962317582</v>
      </c>
      <c r="N170" s="14">
        <v>2.9084868348172526</v>
      </c>
      <c r="O170" s="14">
        <v>1.8574956663701225</v>
      </c>
      <c r="P170" s="16"/>
      <c r="Q170" s="36">
        <v>4.013590869235129</v>
      </c>
      <c r="R170" s="12">
        <v>4.723657973799507</v>
      </c>
      <c r="S170" s="12">
        <v>3.7356751959466243</v>
      </c>
      <c r="T170" s="12">
        <v>3.748205008054672</v>
      </c>
      <c r="U170" s="12">
        <v>3.8468252991397112</v>
      </c>
    </row>
    <row r="171" spans="1:21" s="4" customFormat="1" ht="15.75" x14ac:dyDescent="0.25">
      <c r="A171" s="18">
        <v>177</v>
      </c>
      <c r="B171" s="9">
        <f t="shared" si="7"/>
        <v>2017</v>
      </c>
      <c r="C171" s="10">
        <v>42979</v>
      </c>
      <c r="D171" s="14">
        <v>4.1248309098101563</v>
      </c>
      <c r="E171" s="14">
        <v>5.185272711066097</v>
      </c>
      <c r="F171" s="14">
        <v>5.4669826446454799</v>
      </c>
      <c r="G171" s="14">
        <v>5.5369478413183169</v>
      </c>
      <c r="H171" s="14">
        <v>2.0992165107822793</v>
      </c>
      <c r="I171" s="14">
        <v>3.6116914490669045</v>
      </c>
      <c r="J171" s="14">
        <v>2.6609726465949155</v>
      </c>
      <c r="K171" s="14">
        <v>3.3418789668327453</v>
      </c>
      <c r="L171" s="14">
        <v>5.8399126149491707</v>
      </c>
      <c r="M171" s="14">
        <v>6.6329281472822341</v>
      </c>
      <c r="N171" s="14">
        <v>2.9776924663125879</v>
      </c>
      <c r="O171" s="14">
        <v>1.9095296977623661</v>
      </c>
      <c r="P171" s="16"/>
      <c r="Q171" s="36">
        <v>4.115654717201938</v>
      </c>
      <c r="R171" s="12">
        <v>4.9256954218405777</v>
      </c>
      <c r="S171" s="12">
        <v>3.7492852670558339</v>
      </c>
      <c r="T171" s="12">
        <v>3.9475880761256104</v>
      </c>
      <c r="U171" s="12">
        <v>3.8400501037857295</v>
      </c>
    </row>
    <row r="172" spans="1:21" s="4" customFormat="1" ht="15.75" x14ac:dyDescent="0.25">
      <c r="A172" s="17">
        <v>178</v>
      </c>
      <c r="B172" s="6">
        <f t="shared" si="7"/>
        <v>2017</v>
      </c>
      <c r="C172" s="7">
        <v>43009</v>
      </c>
      <c r="D172" s="14">
        <v>4.3678699092958064</v>
      </c>
      <c r="E172" s="14">
        <v>5.3272020815775187</v>
      </c>
      <c r="F172" s="14">
        <v>5.663142152282564</v>
      </c>
      <c r="G172" s="14">
        <v>5.9021943523827236</v>
      </c>
      <c r="H172" s="14">
        <v>1.8897641716850233</v>
      </c>
      <c r="I172" s="14">
        <v>3.4767921914776756</v>
      </c>
      <c r="J172" s="14">
        <v>2.7298262879066604</v>
      </c>
      <c r="K172" s="14">
        <v>3.6167543355965193</v>
      </c>
      <c r="L172" s="14">
        <v>6.021776038672507</v>
      </c>
      <c r="M172" s="14">
        <v>6.4885670116532221</v>
      </c>
      <c r="N172" s="14">
        <v>2.949605166593356</v>
      </c>
      <c r="O172" s="14">
        <v>1.9454785462282351</v>
      </c>
      <c r="P172" s="16"/>
      <c r="Q172" s="36">
        <v>4.1982476871126515</v>
      </c>
      <c r="R172" s="12">
        <v>5.1194047143852961</v>
      </c>
      <c r="S172" s="12">
        <v>3.7562502385151411</v>
      </c>
      <c r="T172" s="12">
        <v>4.1227855540585621</v>
      </c>
      <c r="U172" s="12">
        <v>3.7945502414916046</v>
      </c>
    </row>
    <row r="173" spans="1:21" s="4" customFormat="1" ht="15.75" x14ac:dyDescent="0.25">
      <c r="A173" s="18">
        <v>179</v>
      </c>
      <c r="B173" s="9">
        <f t="shared" si="7"/>
        <v>2017</v>
      </c>
      <c r="C173" s="10">
        <v>43040</v>
      </c>
      <c r="D173" s="14">
        <v>4.5887186179225514</v>
      </c>
      <c r="E173" s="14">
        <v>5.4810297938778358</v>
      </c>
      <c r="F173" s="14">
        <v>5.8097866140932464</v>
      </c>
      <c r="G173" s="14">
        <v>6.1808795008250215</v>
      </c>
      <c r="H173" s="14">
        <v>1.7509427865684377</v>
      </c>
      <c r="I173" s="14">
        <v>3.3793488247704895</v>
      </c>
      <c r="J173" s="14">
        <v>2.7760493633993062</v>
      </c>
      <c r="K173" s="14">
        <v>3.835239731169958</v>
      </c>
      <c r="L173" s="14">
        <v>6.1699088058152771</v>
      </c>
      <c r="M173" s="14">
        <v>6.3675791795596339</v>
      </c>
      <c r="N173" s="14">
        <v>2.9412165107635655</v>
      </c>
      <c r="O173" s="14">
        <v>1.9706632288670671</v>
      </c>
      <c r="P173" s="16"/>
      <c r="Q173" s="36">
        <v>4.270946913136032</v>
      </c>
      <c r="R173" s="12">
        <v>5.293178341964544</v>
      </c>
      <c r="S173" s="12">
        <v>3.7703903707213158</v>
      </c>
      <c r="T173" s="12">
        <v>4.2603993001281806</v>
      </c>
      <c r="U173" s="12">
        <v>3.7598196397300891</v>
      </c>
    </row>
    <row r="174" spans="1:21" s="4" customFormat="1" ht="15.75" x14ac:dyDescent="0.25">
      <c r="A174" s="17">
        <v>180</v>
      </c>
      <c r="B174" s="6">
        <f t="shared" si="7"/>
        <v>2017</v>
      </c>
      <c r="C174" s="7">
        <v>43070</v>
      </c>
      <c r="D174" s="14">
        <v>4.7723957159477886</v>
      </c>
      <c r="E174" s="14">
        <v>5.616026724316864</v>
      </c>
      <c r="F174" s="14">
        <v>5.9205259067665486</v>
      </c>
      <c r="G174" s="14">
        <v>6.3163781095519997</v>
      </c>
      <c r="H174" s="14">
        <v>1.7022121487977047</v>
      </c>
      <c r="I174" s="14">
        <v>3.2928318377651893</v>
      </c>
      <c r="J174" s="14">
        <v>2.8046791068984991</v>
      </c>
      <c r="K174" s="14">
        <v>3.9394274342179578</v>
      </c>
      <c r="L174" s="14">
        <v>6.2961101411439451</v>
      </c>
      <c r="M174" s="14">
        <v>6.3057628441000881</v>
      </c>
      <c r="N174" s="14">
        <v>2.9845727042194725</v>
      </c>
      <c r="O174" s="14">
        <v>1.9928419989673278</v>
      </c>
      <c r="P174" s="16"/>
      <c r="Q174" s="36">
        <v>4.3286470560577817</v>
      </c>
      <c r="R174" s="12">
        <v>5.4363161156770667</v>
      </c>
      <c r="S174" s="12">
        <v>3.7704740320382975</v>
      </c>
      <c r="T174" s="12">
        <v>4.3467388940868004</v>
      </c>
      <c r="U174" s="12">
        <v>3.7610591824289634</v>
      </c>
    </row>
    <row r="175" spans="1:21" s="4" customFormat="1" ht="15.75" x14ac:dyDescent="0.25">
      <c r="A175" s="18">
        <v>181</v>
      </c>
      <c r="B175" s="9">
        <f t="shared" si="7"/>
        <v>2018</v>
      </c>
      <c r="C175" s="10">
        <v>43101</v>
      </c>
      <c r="D175" s="14">
        <v>4.9034228783544043</v>
      </c>
      <c r="E175" s="14">
        <v>5.6686758656214851</v>
      </c>
      <c r="F175" s="14">
        <v>5.9982365830448936</v>
      </c>
      <c r="G175" s="14">
        <v>6.3467484912769079</v>
      </c>
      <c r="H175" s="14">
        <v>1.7557781571229962</v>
      </c>
      <c r="I175" s="14">
        <v>3.2260190871434018</v>
      </c>
      <c r="J175" s="14">
        <v>2.8189318709875879</v>
      </c>
      <c r="K175" s="14">
        <v>3.8998226170286037</v>
      </c>
      <c r="L175" s="14">
        <v>6.4019149097511674</v>
      </c>
      <c r="M175" s="14">
        <v>6.311911090156519</v>
      </c>
      <c r="N175" s="14">
        <v>3.0815799764418421</v>
      </c>
      <c r="O175" s="14">
        <v>2.0204016331807346</v>
      </c>
      <c r="P175" s="16"/>
      <c r="Q175" s="36">
        <v>4.3694535966758794</v>
      </c>
      <c r="R175" s="12">
        <v>5.5234451090069276</v>
      </c>
      <c r="S175" s="12">
        <v>3.7761819118477682</v>
      </c>
      <c r="T175" s="12">
        <v>4.3735564659224524</v>
      </c>
      <c r="U175" s="12">
        <v>3.8046308999263654</v>
      </c>
    </row>
    <row r="176" spans="1:21" s="4" customFormat="1" ht="15.75" x14ac:dyDescent="0.25">
      <c r="A176" s="17">
        <v>182</v>
      </c>
      <c r="B176" s="6">
        <f t="shared" si="7"/>
        <v>2018</v>
      </c>
      <c r="C176" s="7">
        <v>43132</v>
      </c>
      <c r="D176" s="14">
        <v>4.9747272469997323</v>
      </c>
      <c r="E176" s="14">
        <v>5.6514961919296578</v>
      </c>
      <c r="F176" s="14">
        <v>6.0293300985341416</v>
      </c>
      <c r="G176" s="14">
        <v>6.3495901998268023</v>
      </c>
      <c r="H176" s="14">
        <v>1.9222859702752002</v>
      </c>
      <c r="I176" s="14">
        <v>3.2029711557490481</v>
      </c>
      <c r="J176" s="14">
        <v>2.828651738458027</v>
      </c>
      <c r="K176" s="14">
        <v>3.7373325577244039</v>
      </c>
      <c r="L176" s="14">
        <v>6.4735858636752353</v>
      </c>
      <c r="M176" s="14">
        <v>6.3782655903296259</v>
      </c>
      <c r="N176" s="14">
        <v>3.2114117412241638</v>
      </c>
      <c r="O176" s="14">
        <v>2.0524555731379319</v>
      </c>
      <c r="P176" s="16"/>
      <c r="Q176" s="36">
        <v>4.4010086606553305</v>
      </c>
      <c r="R176" s="12">
        <v>5.5518511791545109</v>
      </c>
      <c r="S176" s="12">
        <v>3.8249491086170173</v>
      </c>
      <c r="T176" s="12">
        <v>4.3465233866192223</v>
      </c>
      <c r="U176" s="12">
        <v>3.880710968230574</v>
      </c>
    </row>
    <row r="177" spans="1:21" s="4" customFormat="1" ht="15.75" x14ac:dyDescent="0.25">
      <c r="A177" s="18">
        <v>183</v>
      </c>
      <c r="B177" s="9">
        <f t="shared" si="7"/>
        <v>2018</v>
      </c>
      <c r="C177" s="10">
        <v>43160</v>
      </c>
      <c r="D177" s="14">
        <v>4.9829658008203497</v>
      </c>
      <c r="E177" s="14">
        <v>5.607958235592287</v>
      </c>
      <c r="F177" s="14">
        <v>5.984818995587931</v>
      </c>
      <c r="G177" s="14">
        <v>6.3665982915904333</v>
      </c>
      <c r="H177" s="14">
        <v>2.1997989962687652</v>
      </c>
      <c r="I177" s="14">
        <v>3.2538911984643097</v>
      </c>
      <c r="J177" s="14">
        <v>2.8478345560240754</v>
      </c>
      <c r="K177" s="14">
        <v>3.5225083475352355</v>
      </c>
      <c r="L177" s="14">
        <v>6.4854176763685665</v>
      </c>
      <c r="M177" s="14">
        <v>6.4893554772192941</v>
      </c>
      <c r="N177" s="14">
        <v>3.3802018105574758</v>
      </c>
      <c r="O177" s="14">
        <v>2.0807831869055464</v>
      </c>
      <c r="P177" s="16"/>
      <c r="Q177" s="36">
        <v>4.4335110477445223</v>
      </c>
      <c r="R177" s="12">
        <v>5.525247677333522</v>
      </c>
      <c r="S177" s="12">
        <v>3.9400961621078356</v>
      </c>
      <c r="T177" s="12">
        <v>4.2852535266426264</v>
      </c>
      <c r="U177" s="12">
        <v>3.9834468248941057</v>
      </c>
    </row>
    <row r="178" spans="1:21" s="4" customFormat="1" ht="15.75" x14ac:dyDescent="0.25">
      <c r="A178" s="17">
        <v>184</v>
      </c>
      <c r="B178" s="6">
        <f t="shared" si="7"/>
        <v>2018</v>
      </c>
      <c r="C178" s="7">
        <v>43191</v>
      </c>
      <c r="D178" s="14">
        <v>4.9234301501693354</v>
      </c>
      <c r="E178" s="14">
        <v>5.5875262847877636</v>
      </c>
      <c r="F178" s="14">
        <v>5.8314954859277321</v>
      </c>
      <c r="G178" s="14">
        <v>6.4082289178070937</v>
      </c>
      <c r="H178" s="14">
        <v>2.5318080263356868</v>
      </c>
      <c r="I178" s="14">
        <v>3.4055636634593989</v>
      </c>
      <c r="J178" s="14">
        <v>2.8926067315739545</v>
      </c>
      <c r="K178" s="14">
        <v>3.3453995876905318</v>
      </c>
      <c r="L178" s="14">
        <v>6.4092084404112937</v>
      </c>
      <c r="M178" s="14">
        <v>6.6293784200981332</v>
      </c>
      <c r="N178" s="14">
        <v>3.6122687952525445</v>
      </c>
      <c r="O178" s="14">
        <v>2.090543985494576</v>
      </c>
      <c r="P178" s="16"/>
      <c r="Q178" s="36">
        <v>4.4722882074173373</v>
      </c>
      <c r="R178" s="12">
        <v>5.4474839736282767</v>
      </c>
      <c r="S178" s="12">
        <v>4.1152002025340595</v>
      </c>
      <c r="T178" s="12">
        <v>4.2157382532252603</v>
      </c>
      <c r="U178" s="12">
        <v>4.110730400281752</v>
      </c>
    </row>
    <row r="179" spans="1:21" s="4" customFormat="1" ht="15.75" x14ac:dyDescent="0.25">
      <c r="A179" s="18">
        <v>185</v>
      </c>
      <c r="B179" s="9">
        <f t="shared" si="7"/>
        <v>2018</v>
      </c>
      <c r="C179" s="10">
        <v>43221</v>
      </c>
      <c r="D179" s="14">
        <v>4.8246145933506908</v>
      </c>
      <c r="E179" s="14">
        <v>5.6404424587123048</v>
      </c>
      <c r="F179" s="14">
        <v>5.5601341132490267</v>
      </c>
      <c r="G179" s="14">
        <v>6.4777994472579357</v>
      </c>
      <c r="H179" s="14">
        <v>2.8638158174754462</v>
      </c>
      <c r="I179" s="14">
        <v>3.657474340762406</v>
      </c>
      <c r="J179" s="14">
        <v>2.9574129020841466</v>
      </c>
      <c r="K179" s="14">
        <v>3.2420614135487247</v>
      </c>
      <c r="L179" s="14">
        <v>6.2367020780468057</v>
      </c>
      <c r="M179" s="14">
        <v>6.786550839866095</v>
      </c>
      <c r="N179" s="14">
        <v>3.9204495912659643</v>
      </c>
      <c r="O179" s="14">
        <v>2.0738627233753988</v>
      </c>
      <c r="P179" s="16"/>
      <c r="Q179" s="36">
        <v>4.5201100265829117</v>
      </c>
      <c r="R179" s="12">
        <v>5.341730388437341</v>
      </c>
      <c r="S179" s="12">
        <v>4.3330298684985955</v>
      </c>
      <c r="T179" s="12">
        <v>4.1453921312265587</v>
      </c>
      <c r="U179" s="12">
        <v>4.2602877181691525</v>
      </c>
    </row>
    <row r="180" spans="1:21" s="4" customFormat="1" ht="15.75" x14ac:dyDescent="0.25">
      <c r="A180" s="17">
        <v>186</v>
      </c>
      <c r="B180" s="6">
        <f t="shared" si="7"/>
        <v>2018</v>
      </c>
      <c r="C180" s="7">
        <v>43252</v>
      </c>
      <c r="D180" s="14">
        <v>4.7349680493424371</v>
      </c>
      <c r="E180" s="14">
        <v>5.860918263490591</v>
      </c>
      <c r="F180" s="14">
        <v>5.2213476609370595</v>
      </c>
      <c r="G180" s="14">
        <v>6.5628600406313877</v>
      </c>
      <c r="H180" s="14">
        <v>3.1430590990108334</v>
      </c>
      <c r="I180" s="14">
        <v>3.950821686573569</v>
      </c>
      <c r="J180" s="14">
        <v>3.0357813046368025</v>
      </c>
      <c r="K180" s="14">
        <v>3.2203334225219593</v>
      </c>
      <c r="L180" s="14">
        <v>6.0071455869211245</v>
      </c>
      <c r="M180" s="14">
        <v>6.9435102724682931</v>
      </c>
      <c r="N180" s="14">
        <v>4.2492844383685497</v>
      </c>
      <c r="O180" s="14">
        <v>2.0393567435369029</v>
      </c>
      <c r="P180" s="16"/>
      <c r="Q180" s="36">
        <v>4.5807822140366268</v>
      </c>
      <c r="R180" s="12">
        <v>5.2724113245900286</v>
      </c>
      <c r="S180" s="12">
        <v>4.55224694207193</v>
      </c>
      <c r="T180" s="12">
        <v>4.0877534380266285</v>
      </c>
      <c r="U180" s="12">
        <v>4.4107171514579155</v>
      </c>
    </row>
    <row r="181" spans="1:21" s="4" customFormat="1" ht="15.75" x14ac:dyDescent="0.25">
      <c r="A181" s="18">
        <v>187</v>
      </c>
      <c r="B181" s="9">
        <f t="shared" si="7"/>
        <v>2018</v>
      </c>
      <c r="C181" s="10">
        <v>43282</v>
      </c>
      <c r="D181" s="14">
        <v>4.7164980934349678</v>
      </c>
      <c r="E181" s="14">
        <v>6.1446687388398331</v>
      </c>
      <c r="F181" s="14">
        <v>4.9221087070141598</v>
      </c>
      <c r="G181" s="14">
        <v>6.6566698854359867</v>
      </c>
      <c r="H181" s="14">
        <v>3.3444259649177961</v>
      </c>
      <c r="I181" s="14">
        <v>4.1957342397143194</v>
      </c>
      <c r="J181" s="14">
        <v>3.1158797231634336</v>
      </c>
      <c r="K181" s="14">
        <v>3.2666857339010886</v>
      </c>
      <c r="L181" s="14">
        <v>5.8041506580197311</v>
      </c>
      <c r="M181" s="14">
        <v>7.0606130070300601</v>
      </c>
      <c r="N181" s="14">
        <v>4.5206976462918362</v>
      </c>
      <c r="O181" s="14">
        <v>2.0169143701919339</v>
      </c>
      <c r="P181" s="16"/>
      <c r="Q181" s="36">
        <v>4.6470872306629287</v>
      </c>
      <c r="R181" s="12">
        <v>5.2610918464296539</v>
      </c>
      <c r="S181" s="12">
        <v>4.7322766966893672</v>
      </c>
      <c r="T181" s="12">
        <v>4.0622387050280846</v>
      </c>
      <c r="U181" s="12">
        <v>4.5327416745046101</v>
      </c>
    </row>
    <row r="182" spans="1:21" s="4" customFormat="1" ht="15.75" x14ac:dyDescent="0.25">
      <c r="A182" s="17">
        <v>188</v>
      </c>
      <c r="B182" s="6">
        <f t="shared" si="7"/>
        <v>2018</v>
      </c>
      <c r="C182" s="7">
        <v>43313</v>
      </c>
      <c r="D182" s="14">
        <v>4.7937329542226061</v>
      </c>
      <c r="E182" s="14">
        <v>6.4117827847198496</v>
      </c>
      <c r="F182" s="14">
        <v>4.7431655439489715</v>
      </c>
      <c r="G182" s="14">
        <v>6.7446095248802536</v>
      </c>
      <c r="H182" s="14">
        <v>3.457875050428953</v>
      </c>
      <c r="I182" s="14">
        <v>4.3477416947289766</v>
      </c>
      <c r="J182" s="14">
        <v>3.1836664539226964</v>
      </c>
      <c r="K182" s="14">
        <v>3.3483554969991318</v>
      </c>
      <c r="L182" s="14">
        <v>5.6913761444189799</v>
      </c>
      <c r="M182" s="14">
        <v>7.1068375730905773</v>
      </c>
      <c r="N182" s="14">
        <v>4.6702634260990017</v>
      </c>
      <c r="O182" s="14">
        <v>2.0152028677812766</v>
      </c>
      <c r="P182" s="16"/>
      <c r="Q182" s="36">
        <v>4.7095507929367733</v>
      </c>
      <c r="R182" s="12">
        <v>5.316227094297143</v>
      </c>
      <c r="S182" s="12">
        <v>4.8500754233460617</v>
      </c>
      <c r="T182" s="12">
        <v>4.0744660317802692</v>
      </c>
      <c r="U182" s="12">
        <v>4.5974346223236182</v>
      </c>
    </row>
    <row r="183" spans="1:21" s="4" customFormat="1" ht="15.75" x14ac:dyDescent="0.25">
      <c r="A183" s="18">
        <v>189</v>
      </c>
      <c r="B183" s="9">
        <f t="shared" si="7"/>
        <v>2018</v>
      </c>
      <c r="C183" s="10">
        <v>43344</v>
      </c>
      <c r="D183" s="14">
        <v>4.9778069914977259</v>
      </c>
      <c r="E183" s="14">
        <v>6.6089008682009496</v>
      </c>
      <c r="F183" s="14">
        <v>4.7297109907086137</v>
      </c>
      <c r="G183" s="14">
        <v>6.8065925384778154</v>
      </c>
      <c r="H183" s="14">
        <v>3.4785082415768995</v>
      </c>
      <c r="I183" s="14">
        <v>4.3704287353568745</v>
      </c>
      <c r="J183" s="14">
        <v>3.2233836144960542</v>
      </c>
      <c r="K183" s="14">
        <v>3.4388246266373974</v>
      </c>
      <c r="L183" s="14">
        <v>5.7052361890229255</v>
      </c>
      <c r="M183" s="14">
        <v>7.0785043299612269</v>
      </c>
      <c r="N183" s="14">
        <v>4.689325844391691</v>
      </c>
      <c r="O183" s="14">
        <v>2.0326853751074245</v>
      </c>
      <c r="P183" s="16"/>
      <c r="Q183" s="36">
        <v>4.7616590287863003</v>
      </c>
      <c r="R183" s="12">
        <v>5.4388062834690958</v>
      </c>
      <c r="S183" s="12">
        <v>4.8851765051371965</v>
      </c>
      <c r="T183" s="12">
        <v>4.1224814767187921</v>
      </c>
      <c r="U183" s="12">
        <v>4.6001718498201143</v>
      </c>
    </row>
    <row r="184" spans="1:21" s="4" customFormat="1" ht="15.75" x14ac:dyDescent="0.25">
      <c r="A184" s="17">
        <v>190</v>
      </c>
      <c r="B184" s="6">
        <f t="shared" si="7"/>
        <v>2018</v>
      </c>
      <c r="C184" s="7">
        <v>43374</v>
      </c>
      <c r="D184" s="14">
        <v>5.2537219126370482</v>
      </c>
      <c r="E184" s="14">
        <v>6.7374958335426225</v>
      </c>
      <c r="F184" s="14">
        <v>4.8715690552925972</v>
      </c>
      <c r="G184" s="14">
        <v>6.8073692147165064</v>
      </c>
      <c r="H184" s="14">
        <v>3.4353877084795394</v>
      </c>
      <c r="I184" s="14">
        <v>4.2498994687550544</v>
      </c>
      <c r="J184" s="14">
        <v>3.2254109693887738</v>
      </c>
      <c r="K184" s="14">
        <v>3.5216627454593268</v>
      </c>
      <c r="L184" s="14">
        <v>5.8396694620025471</v>
      </c>
      <c r="M184" s="14">
        <v>6.9942946867960041</v>
      </c>
      <c r="N184" s="14">
        <v>4.5458000436564792</v>
      </c>
      <c r="O184" s="14">
        <v>2.0750393411737784</v>
      </c>
      <c r="P184" s="16"/>
      <c r="Q184" s="36">
        <v>4.7964433701583555</v>
      </c>
      <c r="R184" s="12">
        <v>5.6209289338240893</v>
      </c>
      <c r="S184" s="12">
        <v>4.8308854639837007</v>
      </c>
      <c r="T184" s="12">
        <v>4.195581058950216</v>
      </c>
      <c r="U184" s="12">
        <v>4.5383780238754206</v>
      </c>
    </row>
    <row r="185" spans="1:21" s="4" customFormat="1" ht="15.75" x14ac:dyDescent="0.25">
      <c r="A185" s="18">
        <v>191</v>
      </c>
      <c r="B185" s="9">
        <f t="shared" si="7"/>
        <v>2018</v>
      </c>
      <c r="C185" s="10">
        <v>43405</v>
      </c>
      <c r="D185" s="14">
        <v>5.5577840098326696</v>
      </c>
      <c r="E185" s="14">
        <v>6.7976904991334255</v>
      </c>
      <c r="F185" s="14">
        <v>5.094012887033462</v>
      </c>
      <c r="G185" s="14">
        <v>6.7574484225156164</v>
      </c>
      <c r="H185" s="14">
        <v>3.3281282544559447</v>
      </c>
      <c r="I185" s="14">
        <v>4.0459060449389446</v>
      </c>
      <c r="J185" s="14">
        <v>3.1969738562623222</v>
      </c>
      <c r="K185" s="14">
        <v>3.6061060646331944</v>
      </c>
      <c r="L185" s="14">
        <v>6.0386934946106621</v>
      </c>
      <c r="M185" s="14">
        <v>6.8839241960483575</v>
      </c>
      <c r="N185" s="14">
        <v>4.2480518619872116</v>
      </c>
      <c r="O185" s="14">
        <v>2.1461429408888173</v>
      </c>
      <c r="P185" s="16"/>
      <c r="Q185" s="36">
        <v>4.8084052110283855</v>
      </c>
      <c r="R185" s="12">
        <v>5.8164957986665193</v>
      </c>
      <c r="S185" s="12">
        <v>4.7104942406368346</v>
      </c>
      <c r="T185" s="12">
        <v>4.2805911385020599</v>
      </c>
      <c r="U185" s="12">
        <v>4.426039666308129</v>
      </c>
    </row>
    <row r="186" spans="1:21" s="4" customFormat="1" ht="15.75" x14ac:dyDescent="0.25">
      <c r="A186" s="17">
        <v>192</v>
      </c>
      <c r="B186" s="6">
        <f t="shared" si="7"/>
        <v>2018</v>
      </c>
      <c r="C186" s="7">
        <v>43435</v>
      </c>
      <c r="D186" s="14">
        <v>5.7879189758023388</v>
      </c>
      <c r="E186" s="14">
        <v>6.7862913852822402</v>
      </c>
      <c r="F186" s="14">
        <v>5.3324830240978303</v>
      </c>
      <c r="G186" s="14">
        <v>6.6891018624425076</v>
      </c>
      <c r="H186" s="14">
        <v>3.2114384035697183</v>
      </c>
      <c r="I186" s="14">
        <v>3.8277609554838863</v>
      </c>
      <c r="J186" s="14">
        <v>3.1554589760159302</v>
      </c>
      <c r="K186" s="14">
        <v>3.7014311798625017</v>
      </c>
      <c r="L186" s="14">
        <v>6.2539134699970571</v>
      </c>
      <c r="M186" s="14">
        <v>6.792163353707422</v>
      </c>
      <c r="N186" s="14">
        <v>3.8611352166178077</v>
      </c>
      <c r="O186" s="14">
        <v>2.2262121737921579</v>
      </c>
      <c r="P186" s="16"/>
      <c r="Q186" s="36">
        <v>4.8021090813892835</v>
      </c>
      <c r="R186" s="12">
        <v>5.9688977950608022</v>
      </c>
      <c r="S186" s="12">
        <v>4.5761004071653701</v>
      </c>
      <c r="T186" s="12">
        <v>4.3702678752918294</v>
      </c>
      <c r="U186" s="12">
        <v>4.2931702480391296</v>
      </c>
    </row>
    <row r="187" spans="1:21" s="4" customFormat="1" ht="15.75" x14ac:dyDescent="0.25">
      <c r="A187" s="18">
        <v>193</v>
      </c>
      <c r="B187" s="9">
        <f t="shared" si="7"/>
        <v>2019</v>
      </c>
      <c r="C187" s="10">
        <v>43466</v>
      </c>
      <c r="D187" s="14">
        <v>5.8858035829296265</v>
      </c>
      <c r="E187" s="14">
        <v>6.7009023551998448</v>
      </c>
      <c r="F187" s="14">
        <v>5.5362021784002335</v>
      </c>
      <c r="G187" s="14">
        <v>6.6395426503408554</v>
      </c>
      <c r="H187" s="14">
        <v>3.1305450243551896</v>
      </c>
      <c r="I187" s="14">
        <v>3.6393613737549884</v>
      </c>
      <c r="J187" s="14">
        <v>3.1271384683444547</v>
      </c>
      <c r="K187" s="14">
        <v>3.8145655242553222</v>
      </c>
      <c r="L187" s="14">
        <v>6.4459673438967275</v>
      </c>
      <c r="M187" s="14">
        <v>6.7339628017771593</v>
      </c>
      <c r="N187" s="14">
        <v>3.4789364325490024</v>
      </c>
      <c r="O187" s="14">
        <v>2.2976359995975457</v>
      </c>
      <c r="P187" s="16"/>
      <c r="Q187" s="36">
        <v>4.7858803112834121</v>
      </c>
      <c r="R187" s="12">
        <v>6.0409693721765683</v>
      </c>
      <c r="S187" s="12">
        <v>4.4698163494836782</v>
      </c>
      <c r="T187" s="12">
        <v>4.4625571121655012</v>
      </c>
      <c r="U187" s="12">
        <v>4.1701784113079023</v>
      </c>
    </row>
    <row r="188" spans="1:21" s="4" customFormat="1" ht="15.75" x14ac:dyDescent="0.25">
      <c r="A188" s="17">
        <v>194</v>
      </c>
      <c r="B188" s="6">
        <f t="shared" si="7"/>
        <v>2019</v>
      </c>
      <c r="C188" s="7">
        <v>43497</v>
      </c>
      <c r="D188" s="14">
        <v>5.8435462560054994</v>
      </c>
      <c r="E188" s="14">
        <v>6.5756359888814488</v>
      </c>
      <c r="F188" s="14">
        <v>5.6759504844841668</v>
      </c>
      <c r="G188" s="14">
        <v>6.6578949701249215</v>
      </c>
      <c r="H188" s="14">
        <v>3.1757143594998198</v>
      </c>
      <c r="I188" s="14">
        <v>3.4933161627767548</v>
      </c>
      <c r="J188" s="14">
        <v>3.134109506212857</v>
      </c>
      <c r="K188" s="14">
        <v>3.9443939268404469</v>
      </c>
      <c r="L188" s="14">
        <v>6.5904368713679728</v>
      </c>
      <c r="M188" s="14">
        <v>6.6928686156052422</v>
      </c>
      <c r="N188" s="14">
        <v>3.2140461626016226</v>
      </c>
      <c r="O188" s="14">
        <v>2.3530863616161439</v>
      </c>
      <c r="P188" s="16"/>
      <c r="Q188" s="36">
        <v>4.779249972168075</v>
      </c>
      <c r="R188" s="12">
        <v>6.0317109097903723</v>
      </c>
      <c r="S188" s="12">
        <v>4.4423084974671658</v>
      </c>
      <c r="T188" s="12">
        <v>4.5563134348070919</v>
      </c>
      <c r="U188" s="12">
        <v>4.08666704660767</v>
      </c>
    </row>
    <row r="189" spans="1:21" s="4" customFormat="1" ht="15.75" x14ac:dyDescent="0.25">
      <c r="A189" s="18">
        <v>195</v>
      </c>
      <c r="B189" s="9">
        <f t="shared" si="7"/>
        <v>2019</v>
      </c>
      <c r="C189" s="10">
        <v>43525</v>
      </c>
      <c r="D189" s="14">
        <v>5.711783808459856</v>
      </c>
      <c r="E189" s="14">
        <v>6.4920924688752173</v>
      </c>
      <c r="F189" s="14">
        <v>5.7625374520462334</v>
      </c>
      <c r="G189" s="14">
        <v>6.6809445151875941</v>
      </c>
      <c r="H189" s="14">
        <v>3.2840160390839639</v>
      </c>
      <c r="I189" s="14">
        <v>3.3551764570611287</v>
      </c>
      <c r="J189" s="14">
        <v>3.1845578794197094</v>
      </c>
      <c r="K189" s="14">
        <v>4.0730798741077781</v>
      </c>
      <c r="L189" s="14">
        <v>6.6938258091348963</v>
      </c>
      <c r="M189" s="14">
        <v>6.6357680144692388</v>
      </c>
      <c r="N189" s="14">
        <v>3.107189080505063</v>
      </c>
      <c r="O189" s="14">
        <v>2.4008523623031492</v>
      </c>
      <c r="P189" s="16"/>
      <c r="Q189" s="36">
        <v>4.7818186467211516</v>
      </c>
      <c r="R189" s="12">
        <v>5.9888045764604358</v>
      </c>
      <c r="S189" s="12">
        <v>4.4400456704442286</v>
      </c>
      <c r="T189" s="12">
        <v>4.6504878542207946</v>
      </c>
      <c r="U189" s="12">
        <v>4.0479364857591502</v>
      </c>
    </row>
    <row r="190" spans="1:21" s="4" customFormat="1" ht="15.75" x14ac:dyDescent="0.25">
      <c r="A190" s="17">
        <v>196</v>
      </c>
      <c r="B190" s="6">
        <f t="shared" si="7"/>
        <v>2019</v>
      </c>
      <c r="C190" s="7">
        <v>43556</v>
      </c>
      <c r="D190" s="14">
        <v>5.5731313431957492</v>
      </c>
      <c r="E190" s="14">
        <v>6.5067464971732072</v>
      </c>
      <c r="F190" s="14">
        <v>5.8394987237368756</v>
      </c>
      <c r="G190" s="14">
        <v>6.692885434722367</v>
      </c>
      <c r="H190" s="14">
        <v>3.4453501053894127</v>
      </c>
      <c r="I190" s="14">
        <v>3.1926495600501603</v>
      </c>
      <c r="J190" s="14">
        <v>3.2725704596720711</v>
      </c>
      <c r="K190" s="14">
        <v>4.178281564090466</v>
      </c>
      <c r="L190" s="14">
        <v>6.7879047411702782</v>
      </c>
      <c r="M190" s="14">
        <v>6.5501538316021568</v>
      </c>
      <c r="N190" s="14">
        <v>3.1439202985359382</v>
      </c>
      <c r="O190" s="14">
        <v>2.4634192407610671</v>
      </c>
      <c r="P190" s="16"/>
      <c r="Q190" s="36">
        <v>4.8038759833416469</v>
      </c>
      <c r="R190" s="12">
        <v>5.973125521368611</v>
      </c>
      <c r="S190" s="12">
        <v>4.4436283667206462</v>
      </c>
      <c r="T190" s="12">
        <v>4.7462522549776054</v>
      </c>
      <c r="U190" s="12">
        <v>4.0524977902997206</v>
      </c>
    </row>
    <row r="191" spans="1:21" s="4" customFormat="1" ht="15.75" x14ac:dyDescent="0.25">
      <c r="A191" s="18">
        <v>197</v>
      </c>
      <c r="B191" s="9">
        <f t="shared" si="7"/>
        <v>2019</v>
      </c>
      <c r="C191" s="10">
        <v>43586</v>
      </c>
      <c r="D191" s="14">
        <v>5.4967487781544904</v>
      </c>
      <c r="E191" s="14">
        <v>6.6260437083554313</v>
      </c>
      <c r="F191" s="14">
        <v>5.9672912956731015</v>
      </c>
      <c r="G191" s="14">
        <v>6.6997598183956519</v>
      </c>
      <c r="H191" s="14">
        <v>3.6332315989130306</v>
      </c>
      <c r="I191" s="14">
        <v>2.9824910394186039</v>
      </c>
      <c r="J191" s="14">
        <v>3.3801452063382049</v>
      </c>
      <c r="K191" s="14">
        <v>4.2525947299351605</v>
      </c>
      <c r="L191" s="14">
        <v>6.9180444771780678</v>
      </c>
      <c r="M191" s="14">
        <v>6.4273919739813241</v>
      </c>
      <c r="N191" s="14">
        <v>3.3128298159493426</v>
      </c>
      <c r="O191" s="14">
        <v>2.5558224097345166</v>
      </c>
      <c r="P191" s="16"/>
      <c r="Q191" s="36">
        <v>4.854366237668911</v>
      </c>
      <c r="R191" s="12">
        <v>6.0300279273943405</v>
      </c>
      <c r="S191" s="12">
        <v>4.4384941522424297</v>
      </c>
      <c r="T191" s="12">
        <v>4.8502614711504775</v>
      </c>
      <c r="U191" s="12">
        <v>4.0986813998883944</v>
      </c>
    </row>
    <row r="192" spans="1:21" s="4" customFormat="1" ht="15.75" x14ac:dyDescent="0.25">
      <c r="A192" s="17">
        <v>198</v>
      </c>
      <c r="B192" s="6">
        <f t="shared" si="7"/>
        <v>2019</v>
      </c>
      <c r="C192" s="7">
        <v>43617</v>
      </c>
      <c r="D192" s="14">
        <v>5.5330507690867403</v>
      </c>
      <c r="E192" s="14">
        <v>6.798370678357486</v>
      </c>
      <c r="F192" s="14">
        <v>6.1773208905281614</v>
      </c>
      <c r="G192" s="14">
        <v>6.7188517789640265</v>
      </c>
      <c r="H192" s="14">
        <v>3.8157031416114702</v>
      </c>
      <c r="I192" s="14">
        <v>2.7247797381267351</v>
      </c>
      <c r="J192" s="14">
        <v>3.4896740317942347</v>
      </c>
      <c r="K192" s="14">
        <v>4.3256172939425754</v>
      </c>
      <c r="L192" s="14">
        <v>7.1079034596395818</v>
      </c>
      <c r="M192" s="14">
        <v>6.2661401859540922</v>
      </c>
      <c r="N192" s="14">
        <v>3.5423556227653217</v>
      </c>
      <c r="O192" s="14">
        <v>2.6729936427695744</v>
      </c>
      <c r="P192" s="16"/>
      <c r="Q192" s="36">
        <v>4.9310634361283334</v>
      </c>
      <c r="R192" s="12">
        <v>6.1695807793241286</v>
      </c>
      <c r="S192" s="12">
        <v>4.4197782195674105</v>
      </c>
      <c r="T192" s="12">
        <v>4.974398261792131</v>
      </c>
      <c r="U192" s="12">
        <v>4.1604964838296628</v>
      </c>
    </row>
    <row r="193" spans="1:21" s="4" customFormat="1" ht="15.75" x14ac:dyDescent="0.25">
      <c r="A193" s="18">
        <v>199</v>
      </c>
      <c r="B193" s="9">
        <f t="shared" si="7"/>
        <v>2019</v>
      </c>
      <c r="C193" s="10">
        <v>43647</v>
      </c>
      <c r="D193" s="14">
        <v>5.6589741229279467</v>
      </c>
      <c r="E193" s="14">
        <v>6.9916625125358465</v>
      </c>
      <c r="F193" s="14">
        <v>6.4489014824441213</v>
      </c>
      <c r="G193" s="14">
        <v>6.7667191589775122</v>
      </c>
      <c r="H193" s="14">
        <v>3.9727256192858595</v>
      </c>
      <c r="I193" s="14">
        <v>2.4491010366214301</v>
      </c>
      <c r="J193" s="14">
        <v>3.5874914968734855</v>
      </c>
      <c r="K193" s="14">
        <v>4.4383596007524408</v>
      </c>
      <c r="L193" s="14">
        <v>7.3422050276181583</v>
      </c>
      <c r="M193" s="14">
        <v>6.0993894950997731</v>
      </c>
      <c r="N193" s="14">
        <v>3.7735167163111383</v>
      </c>
      <c r="O193" s="14">
        <v>2.7963090921832285</v>
      </c>
      <c r="P193" s="16"/>
      <c r="Q193" s="36">
        <v>5.0271129468025775</v>
      </c>
      <c r="R193" s="12">
        <v>6.3665127059693054</v>
      </c>
      <c r="S193" s="12">
        <v>4.3961819382949345</v>
      </c>
      <c r="T193" s="12">
        <v>5.1226853750813612</v>
      </c>
      <c r="U193" s="12">
        <v>4.2230717678647132</v>
      </c>
    </row>
    <row r="194" spans="1:21" s="4" customFormat="1" ht="15.75" x14ac:dyDescent="0.25">
      <c r="A194" s="17">
        <v>200</v>
      </c>
      <c r="B194" s="6">
        <f t="shared" si="7"/>
        <v>2019</v>
      </c>
      <c r="C194" s="7">
        <v>43678</v>
      </c>
      <c r="D194" s="14">
        <v>5.8213226550214934</v>
      </c>
      <c r="E194" s="14">
        <v>7.1904447931127766</v>
      </c>
      <c r="F194" s="14">
        <v>6.7437668830323574</v>
      </c>
      <c r="G194" s="14">
        <v>6.8929330682590617</v>
      </c>
      <c r="H194" s="14">
        <v>4.1141538308585295</v>
      </c>
      <c r="I194" s="14">
        <v>2.1987867313515346</v>
      </c>
      <c r="J194" s="14">
        <v>3.6679784203817256</v>
      </c>
      <c r="K194" s="14">
        <v>4.6232642839518547</v>
      </c>
      <c r="L194" s="14">
        <v>7.5928321919253907</v>
      </c>
      <c r="M194" s="14">
        <v>5.9612779494529198</v>
      </c>
      <c r="N194" s="14">
        <v>3.9525545933792143</v>
      </c>
      <c r="O194" s="14">
        <v>2.9076860707578027</v>
      </c>
      <c r="P194" s="16"/>
      <c r="Q194" s="36">
        <v>5.1389167892903886</v>
      </c>
      <c r="R194" s="12">
        <v>6.5851781103888767</v>
      </c>
      <c r="S194" s="12">
        <v>4.4019578768230421</v>
      </c>
      <c r="T194" s="12">
        <v>5.294691632086324</v>
      </c>
      <c r="U194" s="12">
        <v>4.2738395378633127</v>
      </c>
    </row>
    <row r="195" spans="1:21" s="4" customFormat="1" ht="15.75" x14ac:dyDescent="0.25">
      <c r="A195" s="18">
        <v>201</v>
      </c>
      <c r="B195" s="9">
        <f t="shared" si="7"/>
        <v>2019</v>
      </c>
      <c r="C195" s="10">
        <v>43709</v>
      </c>
      <c r="D195" s="14">
        <v>5.9629544009316167</v>
      </c>
      <c r="E195" s="14">
        <v>7.3457913469108069</v>
      </c>
      <c r="F195" s="14">
        <v>7.0434547742831128</v>
      </c>
      <c r="G195" s="14">
        <v>7.1523585387758137</v>
      </c>
      <c r="H195" s="14">
        <v>4.2802583229270166</v>
      </c>
      <c r="I195" s="14">
        <v>2.0060744207390591</v>
      </c>
      <c r="J195" s="14">
        <v>3.7389192868963543</v>
      </c>
      <c r="K195" s="14">
        <v>4.8834524276369677</v>
      </c>
      <c r="L195" s="14">
        <v>7.8469457858354836</v>
      </c>
      <c r="M195" s="14">
        <v>5.8808059547027884</v>
      </c>
      <c r="N195" s="14">
        <v>4.0428711648433664</v>
      </c>
      <c r="O195" s="14">
        <v>2.9907692156719117</v>
      </c>
      <c r="P195" s="16"/>
      <c r="Q195" s="36">
        <v>5.2645546366795255</v>
      </c>
      <c r="R195" s="12">
        <v>6.7840668407085118</v>
      </c>
      <c r="S195" s="12">
        <v>4.4795637608139627</v>
      </c>
      <c r="T195" s="12">
        <v>5.4897725001229354</v>
      </c>
      <c r="U195" s="12">
        <v>4.3048154450726885</v>
      </c>
    </row>
    <row r="196" spans="1:21" s="4" customFormat="1" ht="15.75" x14ac:dyDescent="0.25">
      <c r="A196" s="17">
        <v>202</v>
      </c>
      <c r="B196" s="6">
        <f t="shared" si="7"/>
        <v>2019</v>
      </c>
      <c r="C196" s="7">
        <v>43739</v>
      </c>
      <c r="D196" s="14">
        <v>6.0303232278625529</v>
      </c>
      <c r="E196" s="14">
        <v>7.3480688949896571</v>
      </c>
      <c r="F196" s="14">
        <v>7.3339411939150505</v>
      </c>
      <c r="G196" s="14">
        <v>7.4597319205465809</v>
      </c>
      <c r="H196" s="14">
        <v>4.3956273990043444</v>
      </c>
      <c r="I196" s="14">
        <v>1.856819736933718</v>
      </c>
      <c r="J196" s="14">
        <v>3.8081044712499685</v>
      </c>
      <c r="K196" s="14">
        <v>5.2021396510645381</v>
      </c>
      <c r="L196" s="14">
        <v>8.0936416167942653</v>
      </c>
      <c r="M196" s="14">
        <v>5.8583128547828212</v>
      </c>
      <c r="N196" s="14">
        <v>4.0281456432151854</v>
      </c>
      <c r="O196" s="14">
        <v>3.0432377646911313</v>
      </c>
      <c r="P196" s="16"/>
      <c r="Q196" s="36">
        <v>5.3715078645874845</v>
      </c>
      <c r="R196" s="12">
        <v>6.9041111055890871</v>
      </c>
      <c r="S196" s="12">
        <v>4.5707263521615475</v>
      </c>
      <c r="T196" s="12">
        <v>5.7012952463695905</v>
      </c>
      <c r="U196" s="12">
        <v>4.3098987542297129</v>
      </c>
    </row>
    <row r="197" spans="1:21" s="4" customFormat="1" ht="15.75" x14ac:dyDescent="0.25">
      <c r="A197" s="18">
        <v>203</v>
      </c>
      <c r="B197" s="9">
        <f t="shared" si="7"/>
        <v>2019</v>
      </c>
      <c r="C197" s="10">
        <v>43770</v>
      </c>
      <c r="D197" s="14">
        <v>5.9590678100822796</v>
      </c>
      <c r="E197" s="14">
        <v>7.0569896471783071</v>
      </c>
      <c r="F197" s="14">
        <v>7.5897184501717412</v>
      </c>
      <c r="G197" s="14">
        <v>7.7343643625220349</v>
      </c>
      <c r="H197" s="14">
        <v>4.3609065712248789</v>
      </c>
      <c r="I197" s="14">
        <v>1.7354773993017789</v>
      </c>
      <c r="J197" s="14">
        <v>3.8711272016011056</v>
      </c>
      <c r="K197" s="14">
        <v>5.5250138502725079</v>
      </c>
      <c r="L197" s="14">
        <v>8.3112609731259255</v>
      </c>
      <c r="M197" s="14">
        <v>5.8425736283408147</v>
      </c>
      <c r="N197" s="14">
        <v>3.8846145385914084</v>
      </c>
      <c r="O197" s="14">
        <v>3.0762242310752788</v>
      </c>
      <c r="P197" s="16"/>
      <c r="Q197" s="36">
        <v>5.4122782219573375</v>
      </c>
      <c r="R197" s="12">
        <v>6.8685919691441093</v>
      </c>
      <c r="S197" s="12">
        <v>4.6102494443495639</v>
      </c>
      <c r="T197" s="12">
        <v>5.9024673416665125</v>
      </c>
      <c r="U197" s="12">
        <v>4.2678041326691671</v>
      </c>
    </row>
    <row r="198" spans="1:21" s="4" customFormat="1" ht="15.75" x14ac:dyDescent="0.25">
      <c r="A198" s="17">
        <v>204</v>
      </c>
      <c r="B198" s="6">
        <f t="shared" si="7"/>
        <v>2019</v>
      </c>
      <c r="C198" s="7">
        <v>43800</v>
      </c>
      <c r="D198" s="14">
        <v>5.6708773626211348</v>
      </c>
      <c r="E198" s="14">
        <v>6.3769092049031144</v>
      </c>
      <c r="F198" s="14">
        <v>7.8151234586309206</v>
      </c>
      <c r="G198" s="14">
        <v>7.9350327796845734</v>
      </c>
      <c r="H198" s="14">
        <v>4.1991497354457792</v>
      </c>
      <c r="I198" s="14">
        <v>1.6014619491651951</v>
      </c>
      <c r="J198" s="14">
        <v>3.8931886489476404</v>
      </c>
      <c r="K198" s="14">
        <v>5.7666292765123845</v>
      </c>
      <c r="L198" s="14">
        <v>8.502656140618237</v>
      </c>
      <c r="M198" s="14">
        <v>5.7583236216378708</v>
      </c>
      <c r="N198" s="14">
        <v>3.6194617146325165</v>
      </c>
      <c r="O198" s="14">
        <v>3.1177732743905464</v>
      </c>
      <c r="P198" s="16"/>
      <c r="Q198" s="36">
        <v>5.3547155972658258</v>
      </c>
      <c r="R198" s="12">
        <v>6.6209700087183903</v>
      </c>
      <c r="S198" s="12">
        <v>4.5785481547651825</v>
      </c>
      <c r="T198" s="12">
        <v>6.0541580220260869</v>
      </c>
      <c r="U198" s="12">
        <v>4.1651862035536444</v>
      </c>
    </row>
    <row r="199" spans="1:21" s="4" customFormat="1" ht="15.75" x14ac:dyDescent="0.25">
      <c r="A199" s="18">
        <v>205</v>
      </c>
      <c r="B199" s="9">
        <f t="shared" si="7"/>
        <v>2020</v>
      </c>
      <c r="C199" s="10">
        <v>43831</v>
      </c>
      <c r="D199" s="14">
        <v>5.0921978391034761</v>
      </c>
      <c r="E199" s="14">
        <v>5.2437097425609842</v>
      </c>
      <c r="F199" s="14">
        <v>8.0324090278106084</v>
      </c>
      <c r="G199" s="14">
        <v>8.0751395243524957</v>
      </c>
      <c r="H199" s="14">
        <v>3.9757136745910064</v>
      </c>
      <c r="I199" s="14">
        <v>1.4210587700475716</v>
      </c>
      <c r="J199" s="14">
        <v>3.8350885440503388</v>
      </c>
      <c r="K199" s="14">
        <v>5.8429542024696381</v>
      </c>
      <c r="L199" s="14">
        <v>8.685053236001993</v>
      </c>
      <c r="M199" s="14">
        <v>5.5637598765961469</v>
      </c>
      <c r="N199" s="14">
        <v>3.2660016301478567</v>
      </c>
      <c r="O199" s="14">
        <v>3.2102712099450601</v>
      </c>
      <c r="P199" s="16"/>
      <c r="Q199" s="36">
        <v>5.1869464398064311</v>
      </c>
      <c r="R199" s="12">
        <v>6.1227722031583562</v>
      </c>
      <c r="S199" s="12">
        <v>4.4906373229970242</v>
      </c>
      <c r="T199" s="12">
        <v>6.1210319941739897</v>
      </c>
      <c r="U199" s="12">
        <v>4.0133442388963543</v>
      </c>
    </row>
    <row r="200" spans="1:21" s="4" customFormat="1" ht="15.75" x14ac:dyDescent="0.25">
      <c r="A200" s="17">
        <v>206</v>
      </c>
      <c r="B200" s="6">
        <f t="shared" si="7"/>
        <v>2020</v>
      </c>
      <c r="C200" s="7">
        <v>43862</v>
      </c>
      <c r="D200" s="14">
        <v>4.2147558903531444</v>
      </c>
      <c r="E200" s="14">
        <v>3.6676833613653717</v>
      </c>
      <c r="F200" s="14">
        <v>8.2777802418960675</v>
      </c>
      <c r="G200" s="14">
        <v>8.1951590385313615</v>
      </c>
      <c r="H200" s="14">
        <v>3.8335320903435655</v>
      </c>
      <c r="I200" s="14">
        <v>1.1818144720119581</v>
      </c>
      <c r="J200" s="14">
        <v>3.6597687563323174</v>
      </c>
      <c r="K200" s="14">
        <v>5.6616920528336099</v>
      </c>
      <c r="L200" s="14">
        <v>8.8858716307170589</v>
      </c>
      <c r="M200" s="14">
        <v>5.3062145941360983</v>
      </c>
      <c r="N200" s="14">
        <v>2.87616661344263</v>
      </c>
      <c r="O200" s="14">
        <v>3.3699869615620841</v>
      </c>
      <c r="P200" s="16"/>
      <c r="Q200" s="36">
        <v>4.9275354752937721</v>
      </c>
      <c r="R200" s="12">
        <v>5.3867398312048609</v>
      </c>
      <c r="S200" s="12">
        <v>4.4035018669622952</v>
      </c>
      <c r="T200" s="12">
        <v>6.069110813294329</v>
      </c>
      <c r="U200" s="12">
        <v>3.8507893897136043</v>
      </c>
    </row>
    <row r="201" spans="1:21" s="4" customFormat="1" ht="15.75" x14ac:dyDescent="0.25">
      <c r="A201" s="18">
        <v>207</v>
      </c>
      <c r="B201" s="9">
        <f t="shared" si="7"/>
        <v>2020</v>
      </c>
      <c r="C201" s="10">
        <v>43891</v>
      </c>
      <c r="D201" s="14">
        <v>3.1660478012543205</v>
      </c>
      <c r="E201" s="14">
        <v>1.8783855187020633</v>
      </c>
      <c r="F201" s="14">
        <v>8.5718905637785667</v>
      </c>
      <c r="G201" s="14">
        <v>8.3045977433340621</v>
      </c>
      <c r="H201" s="14">
        <v>3.8368121842325884</v>
      </c>
      <c r="I201" s="14">
        <v>0.88559826838459532</v>
      </c>
      <c r="J201" s="14">
        <v>3.3457911126635964</v>
      </c>
      <c r="K201" s="14">
        <v>5.1414600381888214</v>
      </c>
      <c r="L201" s="14">
        <v>9.1192801405464934</v>
      </c>
      <c r="M201" s="14">
        <v>5.0050845901155094</v>
      </c>
      <c r="N201" s="14">
        <v>2.5280120496155134</v>
      </c>
      <c r="O201" s="14">
        <v>3.5983713891644049</v>
      </c>
      <c r="P201" s="16"/>
      <c r="Q201" s="36">
        <v>4.6151109499983782</v>
      </c>
      <c r="R201" s="12">
        <v>4.5387746279116499</v>
      </c>
      <c r="S201" s="12">
        <v>4.3423360653170819</v>
      </c>
      <c r="T201" s="12">
        <v>5.868843763799636</v>
      </c>
      <c r="U201" s="12">
        <v>3.710489342965142</v>
      </c>
    </row>
    <row r="202" spans="1:21" s="4" customFormat="1" ht="15.75" x14ac:dyDescent="0.25">
      <c r="A202" s="17">
        <v>208</v>
      </c>
      <c r="B202" s="6">
        <f t="shared" si="7"/>
        <v>2020</v>
      </c>
      <c r="C202" s="7">
        <v>43922</v>
      </c>
      <c r="D202" s="14">
        <v>2.2750151476550657</v>
      </c>
      <c r="E202" s="14">
        <v>0.46407804608052861</v>
      </c>
      <c r="F202" s="14">
        <v>8.9013598197027513</v>
      </c>
      <c r="G202" s="14">
        <v>8.3925029443405865</v>
      </c>
      <c r="H202" s="14">
        <v>3.9911149717629275</v>
      </c>
      <c r="I202" s="14">
        <v>0.56190713107750856</v>
      </c>
      <c r="J202" s="14">
        <v>2.8984509565037113</v>
      </c>
      <c r="K202" s="14">
        <v>4.2885521000175792</v>
      </c>
      <c r="L202" s="14">
        <v>9.3712979482470509</v>
      </c>
      <c r="M202" s="14">
        <v>4.6989215591107687</v>
      </c>
      <c r="N202" s="14">
        <v>2.2932141617655915</v>
      </c>
      <c r="O202" s="14">
        <v>3.8747267403267949</v>
      </c>
      <c r="P202" s="16"/>
      <c r="Q202" s="36">
        <v>4.3342617938825718</v>
      </c>
      <c r="R202" s="12">
        <v>3.8801510044794489</v>
      </c>
      <c r="S202" s="12">
        <v>4.3151750157270072</v>
      </c>
      <c r="T202" s="12">
        <v>5.5194336682561138</v>
      </c>
      <c r="U202" s="12">
        <v>3.6222874870677182</v>
      </c>
    </row>
    <row r="203" spans="1:21" s="4" customFormat="1" ht="15.75" x14ac:dyDescent="0.25">
      <c r="A203" s="18">
        <v>209</v>
      </c>
      <c r="B203" s="9">
        <f t="shared" si="7"/>
        <v>2020</v>
      </c>
      <c r="C203" s="10">
        <v>43952</v>
      </c>
      <c r="D203" s="14">
        <v>1.9805230648071246</v>
      </c>
      <c r="E203" s="14">
        <v>0</v>
      </c>
      <c r="F203" s="14">
        <v>9.234289892049981</v>
      </c>
      <c r="G203" s="14">
        <v>8.4656223059190232</v>
      </c>
      <c r="H203" s="14">
        <v>4.3462570346990592</v>
      </c>
      <c r="I203" s="14">
        <v>0.27829493861455706</v>
      </c>
      <c r="J203" s="14">
        <v>2.3506724711529943</v>
      </c>
      <c r="K203" s="14">
        <v>3.2121587713798183</v>
      </c>
      <c r="L203" s="14">
        <v>9.6135550505251537</v>
      </c>
      <c r="M203" s="14">
        <v>4.3939122816294081</v>
      </c>
      <c r="N203" s="14">
        <v>2.2440196754092763</v>
      </c>
      <c r="O203" s="14">
        <v>4.1591945020597239</v>
      </c>
      <c r="P203" s="16"/>
      <c r="Q203" s="36">
        <v>4.1898749990205095</v>
      </c>
      <c r="R203" s="12">
        <v>3.7382709856190353</v>
      </c>
      <c r="S203" s="12">
        <v>4.36339142641088</v>
      </c>
      <c r="T203" s="12">
        <v>5.0587954310193224</v>
      </c>
      <c r="U203" s="12">
        <v>3.5990421530328027</v>
      </c>
    </row>
    <row r="204" spans="1:21" s="4" customFormat="1" ht="15.75" x14ac:dyDescent="0.25">
      <c r="A204" s="17">
        <v>210</v>
      </c>
      <c r="B204" s="6">
        <f t="shared" si="7"/>
        <v>2020</v>
      </c>
      <c r="C204" s="7">
        <v>43983</v>
      </c>
      <c r="D204" s="14">
        <v>2.2940951253380804</v>
      </c>
      <c r="E204" s="14">
        <v>0.48818598705034011</v>
      </c>
      <c r="F204" s="14">
        <v>9.527030630402928</v>
      </c>
      <c r="G204" s="14">
        <v>8.5255640192160076</v>
      </c>
      <c r="H204" s="14">
        <v>4.8841394779557952</v>
      </c>
      <c r="I204" s="14">
        <v>8.3211178509803793E-2</v>
      </c>
      <c r="J204" s="14">
        <v>1.751387907099853</v>
      </c>
      <c r="K204" s="14">
        <v>2.111589920896785</v>
      </c>
      <c r="L204" s="14">
        <v>9.8108175476318706</v>
      </c>
      <c r="M204" s="14">
        <v>4.0480955875531448</v>
      </c>
      <c r="N204" s="14">
        <v>2.5057225121751237</v>
      </c>
      <c r="O204" s="14">
        <v>4.4077727427536537</v>
      </c>
      <c r="P204" s="16"/>
      <c r="Q204" s="36">
        <v>4.2031343863819481</v>
      </c>
      <c r="R204" s="12">
        <v>4.1031039142637828</v>
      </c>
      <c r="S204" s="12">
        <v>4.4976382252272025</v>
      </c>
      <c r="T204" s="12">
        <v>4.557931791876169</v>
      </c>
      <c r="U204" s="12">
        <v>3.6538636141606404</v>
      </c>
    </row>
    <row r="205" spans="1:21" s="4" customFormat="1" ht="15.75" x14ac:dyDescent="0.25">
      <c r="A205" s="18">
        <v>211</v>
      </c>
      <c r="B205" s="9">
        <f t="shared" si="7"/>
        <v>2020</v>
      </c>
      <c r="C205" s="10">
        <v>44013</v>
      </c>
      <c r="D205" s="14">
        <v>2.9635291090729385</v>
      </c>
      <c r="E205" s="14">
        <v>1.6050144282909353</v>
      </c>
      <c r="F205" s="14">
        <v>9.7404865564370482</v>
      </c>
      <c r="G205" s="14">
        <v>8.5816533151191106</v>
      </c>
      <c r="H205" s="14">
        <v>5.4789900313978492</v>
      </c>
      <c r="I205" s="14">
        <v>0</v>
      </c>
      <c r="J205" s="14">
        <v>1.1658065631640255</v>
      </c>
      <c r="K205" s="14">
        <v>1.2164983689965279</v>
      </c>
      <c r="L205" s="14">
        <v>9.934301642645103</v>
      </c>
      <c r="M205" s="14">
        <v>3.6368670331284898</v>
      </c>
      <c r="N205" s="14">
        <v>3.0970947518130809</v>
      </c>
      <c r="O205" s="14">
        <v>4.5949713361995057</v>
      </c>
      <c r="P205" s="16"/>
      <c r="Q205" s="36">
        <v>4.3346010946887183</v>
      </c>
      <c r="R205" s="12">
        <v>4.7696766979336411</v>
      </c>
      <c r="S205" s="12">
        <v>4.6868811155056536</v>
      </c>
      <c r="T205" s="12">
        <v>4.1055355249352194</v>
      </c>
      <c r="U205" s="12">
        <v>3.7763110403803588</v>
      </c>
    </row>
    <row r="206" spans="1:21" s="4" customFormat="1" ht="15.75" x14ac:dyDescent="0.25">
      <c r="A206" s="17">
        <v>212</v>
      </c>
      <c r="B206" s="6">
        <f t="shared" si="7"/>
        <v>2020</v>
      </c>
      <c r="C206" s="7">
        <v>44044</v>
      </c>
      <c r="D206" s="14">
        <v>3.7158734314078319</v>
      </c>
      <c r="E206" s="14">
        <v>2.9883902331915042</v>
      </c>
      <c r="F206" s="14">
        <v>9.8781457588943198</v>
      </c>
      <c r="G206" s="14">
        <v>8.6425159155394038</v>
      </c>
      <c r="H206" s="14">
        <v>6.0048116927349602</v>
      </c>
      <c r="I206" s="14">
        <v>2.0531094872495718E-2</v>
      </c>
      <c r="J206" s="14">
        <v>0.66156576375865084</v>
      </c>
      <c r="K206" s="14">
        <v>0.67123938155654872</v>
      </c>
      <c r="L206" s="14">
        <v>9.990352381806737</v>
      </c>
      <c r="M206" s="14">
        <v>3.2251768482755878</v>
      </c>
      <c r="N206" s="14">
        <v>3.9111204053376794</v>
      </c>
      <c r="O206" s="14">
        <v>4.7051274552904507</v>
      </c>
      <c r="P206" s="16"/>
      <c r="Q206" s="36">
        <v>4.5345708635555146</v>
      </c>
      <c r="R206" s="12">
        <v>5.5274698078312197</v>
      </c>
      <c r="S206" s="12">
        <v>4.8892862343822863</v>
      </c>
      <c r="T206" s="12">
        <v>3.7743858423739787</v>
      </c>
      <c r="U206" s="12">
        <v>3.9471415696345726</v>
      </c>
    </row>
    <row r="207" spans="1:21" s="4" customFormat="1" ht="15.75" x14ac:dyDescent="0.25">
      <c r="A207" s="18">
        <v>213</v>
      </c>
      <c r="B207" s="9">
        <f t="shared" si="7"/>
        <v>2020</v>
      </c>
      <c r="C207" s="10">
        <v>44075</v>
      </c>
      <c r="D207" s="14">
        <v>4.3251348205995992</v>
      </c>
      <c r="E207" s="14">
        <v>4.3474512345327287</v>
      </c>
      <c r="F207" s="14">
        <v>9.9616403887372336</v>
      </c>
      <c r="G207" s="14">
        <v>8.7174586756562693</v>
      </c>
      <c r="H207" s="14">
        <v>6.3804983359933676</v>
      </c>
      <c r="I207" s="14">
        <v>0.12766551695281145</v>
      </c>
      <c r="J207" s="14">
        <v>0.29779411743827</v>
      </c>
      <c r="K207" s="14">
        <v>0.46629286339435594</v>
      </c>
      <c r="L207" s="14">
        <v>10</v>
      </c>
      <c r="M207" s="14">
        <v>2.8355926103467559</v>
      </c>
      <c r="N207" s="14">
        <v>4.7345675547403667</v>
      </c>
      <c r="O207" s="14">
        <v>4.7288758848557944</v>
      </c>
      <c r="P207" s="16"/>
      <c r="Q207" s="36">
        <v>4.7435810002706296</v>
      </c>
      <c r="R207" s="12">
        <v>6.2114088146231872</v>
      </c>
      <c r="S207" s="12">
        <v>5.0752075095341498</v>
      </c>
      <c r="T207" s="12">
        <v>3.5880289936108754</v>
      </c>
      <c r="U207" s="12">
        <v>4.0996786833143055</v>
      </c>
    </row>
    <row r="208" spans="1:21" s="4" customFormat="1" ht="16.5" customHeight="1" x14ac:dyDescent="0.25">
      <c r="A208"/>
      <c r="B208" s="6">
        <f t="shared" ref="B208:B210" si="8">YEAR(C208)</f>
        <v>2020</v>
      </c>
      <c r="C208" s="7">
        <v>44105</v>
      </c>
      <c r="D208" s="14">
        <v>4.6694251325849274</v>
      </c>
      <c r="E208" s="14">
        <v>5.4653602724456505</v>
      </c>
      <c r="F208" s="14">
        <v>10</v>
      </c>
      <c r="G208" s="14">
        <v>8.8110583081016323</v>
      </c>
      <c r="H208" s="14">
        <v>6.6076991351577021</v>
      </c>
      <c r="I208" s="14">
        <v>0.2996474301585656</v>
      </c>
      <c r="J208" s="14">
        <v>8.5490541117969082E-2</v>
      </c>
      <c r="K208" s="14">
        <v>0.46381116958669644</v>
      </c>
      <c r="L208" s="14">
        <v>9.9742271328034651</v>
      </c>
      <c r="M208" s="14">
        <v>2.4632313139257844</v>
      </c>
      <c r="N208" s="14">
        <v>5.444133549044043</v>
      </c>
      <c r="O208" s="14">
        <v>4.6788230285342323</v>
      </c>
      <c r="P208" s="16"/>
      <c r="Q208" s="36">
        <v>4.9135755844550548</v>
      </c>
      <c r="R208" s="12">
        <v>6.7115951350101923</v>
      </c>
      <c r="S208" s="12">
        <v>5.2394682911392998</v>
      </c>
      <c r="T208" s="12">
        <v>3.5078429478360431</v>
      </c>
      <c r="U208" s="12">
        <v>4.1953959638346872</v>
      </c>
    </row>
    <row r="209" spans="1:21" s="4" customFormat="1" ht="15.75" x14ac:dyDescent="0.25">
      <c r="A209"/>
      <c r="B209" s="9">
        <f t="shared" si="8"/>
        <v>2020</v>
      </c>
      <c r="C209" s="10">
        <v>44136</v>
      </c>
      <c r="D209" s="14">
        <v>4.7447391513720412</v>
      </c>
      <c r="E209" s="14">
        <v>6.2275039231409881</v>
      </c>
      <c r="F209" s="14">
        <v>9.9890368952321591</v>
      </c>
      <c r="G209" s="14">
        <v>8.9234264273722737</v>
      </c>
      <c r="H209" s="14">
        <v>6.7139387012750964</v>
      </c>
      <c r="I209" s="14">
        <v>0.51766064999457018</v>
      </c>
      <c r="J209" s="14">
        <v>0</v>
      </c>
      <c r="K209" s="14">
        <v>0.49243447979108435</v>
      </c>
      <c r="L209" s="14">
        <v>9.9120623703538442</v>
      </c>
      <c r="M209" s="14">
        <v>2.1246685425009977</v>
      </c>
      <c r="N209" s="14">
        <v>6.0031854029247445</v>
      </c>
      <c r="O209" s="14">
        <v>4.5852550401723029</v>
      </c>
      <c r="P209" s="16"/>
      <c r="Q209" s="36">
        <v>5.0194926320108415</v>
      </c>
      <c r="R209" s="12">
        <v>6.9870933232483958</v>
      </c>
      <c r="S209" s="12">
        <v>5.3850085928806477</v>
      </c>
      <c r="T209" s="12">
        <v>3.4681656167149764</v>
      </c>
      <c r="U209" s="12">
        <v>4.2377029951993483</v>
      </c>
    </row>
    <row r="210" spans="1:21" s="4" customFormat="1" ht="15.75" x14ac:dyDescent="0.25">
      <c r="A210"/>
      <c r="B210" s="6">
        <f t="shared" si="8"/>
        <v>2020</v>
      </c>
      <c r="C210" s="7">
        <v>44166</v>
      </c>
      <c r="D210" s="14">
        <v>4.6198633777242843</v>
      </c>
      <c r="E210" s="14">
        <v>6.6421521782992334</v>
      </c>
      <c r="F210" s="14">
        <v>9.8900412025627347</v>
      </c>
      <c r="G210" s="14">
        <v>9.0616827022980377</v>
      </c>
      <c r="H210" s="14">
        <v>6.7512377687361083</v>
      </c>
      <c r="I210" s="14">
        <v>0.79722484187563281</v>
      </c>
      <c r="J210" s="14">
        <v>9.6639384275944654E-3</v>
      </c>
      <c r="K210" s="14">
        <v>0.45100006424760375</v>
      </c>
      <c r="L210" s="14">
        <v>9.7839885230015451</v>
      </c>
      <c r="M210" s="14">
        <v>1.8006447481028882</v>
      </c>
      <c r="N210" s="14">
        <v>6.4536911791633758</v>
      </c>
      <c r="O210" s="14">
        <v>4.4816799905863842</v>
      </c>
      <c r="P210" s="16"/>
      <c r="Q210" s="36">
        <v>5.0619058762521192</v>
      </c>
      <c r="R210" s="12">
        <v>7.0506855861954172</v>
      </c>
      <c r="S210" s="12">
        <v>5.5367151043032594</v>
      </c>
      <c r="T210" s="12">
        <v>3.414884175225581</v>
      </c>
      <c r="U210" s="12">
        <v>4.2453386392842161</v>
      </c>
    </row>
    <row r="211" spans="1:21" s="4" customFormat="1" ht="16.5" customHeight="1" x14ac:dyDescent="0.25">
      <c r="A211" s="1"/>
      <c r="B211" s="6">
        <f t="shared" ref="B211:B213" si="9">YEAR(C211)</f>
        <v>2021</v>
      </c>
      <c r="C211" s="7">
        <v>44197</v>
      </c>
      <c r="D211" s="14">
        <v>4.3900551596651027</v>
      </c>
      <c r="E211" s="14">
        <v>6.7522767710152394</v>
      </c>
      <c r="F211" s="14">
        <v>9.65443175552425</v>
      </c>
      <c r="G211" s="14">
        <v>9.2380002213673826</v>
      </c>
      <c r="H211" s="14">
        <v>6.7876921467914109</v>
      </c>
      <c r="I211" s="14">
        <v>1.1781401976861152</v>
      </c>
      <c r="J211" s="14">
        <v>8.5038010743373485E-2</v>
      </c>
      <c r="K211" s="14">
        <v>0.32850173604748628</v>
      </c>
      <c r="L211" s="14">
        <v>9.551076905086255</v>
      </c>
      <c r="M211" s="14">
        <v>1.4675136241122408</v>
      </c>
      <c r="N211" s="14">
        <v>6.8477133429762578</v>
      </c>
      <c r="O211" s="14">
        <v>4.3968719545973043</v>
      </c>
      <c r="P211" s="16"/>
      <c r="Q211" s="36">
        <v>5.0564426521343675</v>
      </c>
      <c r="R211" s="12">
        <v>6.9322545620681977</v>
      </c>
      <c r="S211" s="12">
        <v>5.7346108552816366</v>
      </c>
      <c r="T211" s="12">
        <v>3.3215388839590383</v>
      </c>
      <c r="U211" s="12">
        <v>4.2373663072286014</v>
      </c>
    </row>
    <row r="212" spans="1:21" s="4" customFormat="1" ht="15.75" x14ac:dyDescent="0.25">
      <c r="A212" s="1"/>
      <c r="B212" s="9">
        <f t="shared" si="9"/>
        <v>2021</v>
      </c>
      <c r="C212" s="10">
        <v>44228</v>
      </c>
      <c r="D212" s="14">
        <v>4.1662296096353915</v>
      </c>
      <c r="E212" s="14">
        <v>6.6281917106028656</v>
      </c>
      <c r="F212" s="14">
        <v>9.2929344315223545</v>
      </c>
      <c r="G212" s="14">
        <v>9.4501618244225831</v>
      </c>
      <c r="H212" s="14">
        <v>6.9989885073796421</v>
      </c>
      <c r="I212" s="14">
        <v>1.6680030020904324</v>
      </c>
      <c r="J212" s="14">
        <v>0.20472932168437499</v>
      </c>
      <c r="K212" s="14">
        <v>0.16417259686889041</v>
      </c>
      <c r="L212" s="14">
        <v>9.220013107692969</v>
      </c>
      <c r="M212" s="14">
        <v>1.0987482432810809</v>
      </c>
      <c r="N212" s="14">
        <v>7.1725153213495183</v>
      </c>
      <c r="O212" s="14">
        <v>4.3266500693915617</v>
      </c>
      <c r="P212" s="16"/>
      <c r="Q212" s="36">
        <v>5.032611478826805</v>
      </c>
      <c r="R212" s="12">
        <v>6.6957852505868702</v>
      </c>
      <c r="S212" s="12">
        <v>6.0390511112975531</v>
      </c>
      <c r="T212" s="12">
        <v>3.1963050087487446</v>
      </c>
      <c r="U212" s="12">
        <v>4.199304544674054</v>
      </c>
    </row>
    <row r="213" spans="1:21" s="4" customFormat="1" ht="15.75" x14ac:dyDescent="0.25">
      <c r="A213" s="1"/>
      <c r="B213" s="6">
        <f t="shared" si="9"/>
        <v>2021</v>
      </c>
      <c r="C213" s="7">
        <v>44256</v>
      </c>
      <c r="D213" s="14">
        <v>4.0653568005753034</v>
      </c>
      <c r="E213" s="14">
        <v>6.3704109999339309</v>
      </c>
      <c r="F213" s="14">
        <v>8.8217878067132798</v>
      </c>
      <c r="G213" s="14">
        <v>9.682628218497296</v>
      </c>
      <c r="H213" s="14">
        <v>7.3575801009783675</v>
      </c>
      <c r="I213" s="14">
        <v>2.2469308396872001</v>
      </c>
      <c r="J213" s="14">
        <v>0.35743465960964504</v>
      </c>
      <c r="K213" s="14">
        <v>3.6040614573210367E-2</v>
      </c>
      <c r="L213" s="14">
        <v>8.8015736203449908</v>
      </c>
      <c r="M213" s="14">
        <v>0.74818569597111306</v>
      </c>
      <c r="N213" s="14">
        <v>7.3657756919589481</v>
      </c>
      <c r="O213" s="14">
        <v>4.267766207071932</v>
      </c>
      <c r="P213" s="16"/>
      <c r="Q213" s="36">
        <v>5.0101226046596006</v>
      </c>
      <c r="R213" s="12">
        <v>6.4191852024075047</v>
      </c>
      <c r="S213" s="12">
        <v>6.429046386387621</v>
      </c>
      <c r="T213" s="12">
        <v>3.0650162981759483</v>
      </c>
      <c r="U213" s="12">
        <v>4.1272425316673313</v>
      </c>
    </row>
    <row r="214" spans="1:21" s="4" customFormat="1" ht="16.5" customHeight="1" x14ac:dyDescent="0.25">
      <c r="A214" s="1"/>
      <c r="B214" s="6">
        <f t="shared" ref="B214:B216" si="10">YEAR(C214)</f>
        <v>2021</v>
      </c>
      <c r="C214" s="7">
        <v>44287</v>
      </c>
      <c r="D214" s="14">
        <v>4.2293214654723732</v>
      </c>
      <c r="E214" s="14">
        <v>6.1717341440847697</v>
      </c>
      <c r="F214" s="14">
        <v>8.2822119996593315</v>
      </c>
      <c r="G214" s="14">
        <v>9.8892166726614192</v>
      </c>
      <c r="H214" s="14">
        <v>7.7070779840565597</v>
      </c>
      <c r="I214" s="14">
        <v>2.8635685038171044</v>
      </c>
      <c r="J214" s="14">
        <v>0.55224234066452227</v>
      </c>
      <c r="K214" s="14">
        <v>0</v>
      </c>
      <c r="L214" s="14">
        <v>8.326625973783667</v>
      </c>
      <c r="M214" s="14">
        <v>0.42602091702597517</v>
      </c>
      <c r="N214" s="14">
        <v>7.3902638797299316</v>
      </c>
      <c r="O214" s="14">
        <v>4.2143991053365379</v>
      </c>
      <c r="P214" s="16"/>
      <c r="Q214" s="36">
        <v>5.0043902488576828</v>
      </c>
      <c r="R214" s="12">
        <v>6.2277558697388251</v>
      </c>
      <c r="S214" s="12">
        <v>6.819954386845029</v>
      </c>
      <c r="T214" s="12">
        <v>2.9596227714827297</v>
      </c>
      <c r="U214" s="12">
        <v>4.0102279673641483</v>
      </c>
    </row>
    <row r="215" spans="1:21" s="4" customFormat="1" ht="15.75" x14ac:dyDescent="0.25">
      <c r="A215" s="1"/>
      <c r="B215" s="9">
        <f t="shared" si="10"/>
        <v>2021</v>
      </c>
      <c r="C215" s="10">
        <v>44317</v>
      </c>
      <c r="D215" s="14">
        <v>4.6143964865934421</v>
      </c>
      <c r="E215" s="14">
        <v>6.0614039706451281</v>
      </c>
      <c r="F215" s="14">
        <v>7.6941122718244479</v>
      </c>
      <c r="G215" s="14">
        <v>10</v>
      </c>
      <c r="H215" s="14">
        <v>8.0045471810822502</v>
      </c>
      <c r="I215" s="14">
        <v>3.4937793691191499</v>
      </c>
      <c r="J215" s="14">
        <v>0.81246132944503024</v>
      </c>
      <c r="K215" s="14">
        <v>7.4213545640389539E-2</v>
      </c>
      <c r="L215" s="14">
        <v>7.8104600110370104</v>
      </c>
      <c r="M215" s="14">
        <v>0.1463210409076337</v>
      </c>
      <c r="N215" s="14">
        <v>7.273047549146451</v>
      </c>
      <c r="O215" s="14">
        <v>4.1488966580032764</v>
      </c>
      <c r="P215" s="16"/>
      <c r="Q215" s="36">
        <v>5.0111366177870176</v>
      </c>
      <c r="R215" s="12">
        <v>6.1233042430210061</v>
      </c>
      <c r="S215" s="12">
        <v>7.1661088500671335</v>
      </c>
      <c r="T215" s="12">
        <v>2.8990449620408101</v>
      </c>
      <c r="U215" s="12">
        <v>3.8560884160191207</v>
      </c>
    </row>
    <row r="216" spans="1:21" s="4" customFormat="1" ht="15.75" x14ac:dyDescent="0.25">
      <c r="A216" s="1"/>
      <c r="B216" s="6">
        <f t="shared" si="10"/>
        <v>2021</v>
      </c>
      <c r="C216" s="7">
        <v>44348</v>
      </c>
      <c r="D216" s="14">
        <v>5.0739871231366038</v>
      </c>
      <c r="E216" s="14">
        <v>6.0131630945165515</v>
      </c>
      <c r="F216" s="14">
        <v>7.0449658351925102</v>
      </c>
      <c r="G216" s="14">
        <v>9.964634885896853</v>
      </c>
      <c r="H216" s="14">
        <v>8.1953862483208475</v>
      </c>
      <c r="I216" s="14">
        <v>4.1393997078225322</v>
      </c>
      <c r="J216" s="14">
        <v>1.1572167578625994</v>
      </c>
      <c r="K216" s="14">
        <v>0.2514832893734712</v>
      </c>
      <c r="L216" s="14">
        <v>7.2448355229413668</v>
      </c>
      <c r="M216" s="14">
        <v>0</v>
      </c>
      <c r="N216" s="14">
        <v>7.0905874134511846</v>
      </c>
      <c r="O216" s="14">
        <v>4.058570901714992</v>
      </c>
      <c r="P216" s="16"/>
      <c r="Q216" s="36">
        <v>5.0195192316857922</v>
      </c>
      <c r="R216" s="12">
        <v>6.0440386842818894</v>
      </c>
      <c r="S216" s="12">
        <v>7.4331402806800781</v>
      </c>
      <c r="T216" s="12">
        <v>2.8845118567258123</v>
      </c>
      <c r="U216" s="12">
        <v>3.7163861050553919</v>
      </c>
    </row>
    <row r="217" spans="1:21" s="4" customFormat="1" ht="16.5" customHeight="1" x14ac:dyDescent="0.25">
      <c r="A217" s="1"/>
      <c r="B217" s="6">
        <f t="shared" ref="B217:B219" si="11">YEAR(C217)</f>
        <v>2021</v>
      </c>
      <c r="C217" s="7">
        <v>44378</v>
      </c>
      <c r="D217" s="14">
        <v>5.4526109166546348</v>
      </c>
      <c r="E217" s="14">
        <v>6.0096149511318195</v>
      </c>
      <c r="F217" s="14">
        <v>6.3275302305861993</v>
      </c>
      <c r="G217" s="14">
        <v>9.7600551116870573</v>
      </c>
      <c r="H217" s="14">
        <v>8.2649675277716632</v>
      </c>
      <c r="I217" s="14">
        <v>4.8026946136012807</v>
      </c>
      <c r="J217" s="14">
        <v>1.5753325946724939</v>
      </c>
      <c r="K217" s="14">
        <v>0.46339604701397119</v>
      </c>
      <c r="L217" s="14">
        <v>6.6267445769959252</v>
      </c>
      <c r="M217" s="14">
        <v>9.1378718541691564E-2</v>
      </c>
      <c r="N217" s="14">
        <v>6.9283199584153738</v>
      </c>
      <c r="O217" s="14">
        <v>3.9275269012965932</v>
      </c>
      <c r="P217" s="16"/>
      <c r="Q217" s="36">
        <v>5.0191810123640588</v>
      </c>
      <c r="R217" s="12">
        <v>5.9299186994575512</v>
      </c>
      <c r="S217" s="12">
        <v>7.6092390843533337</v>
      </c>
      <c r="T217" s="12">
        <v>2.88849107289413</v>
      </c>
      <c r="U217" s="12">
        <v>3.6490751927512193</v>
      </c>
    </row>
    <row r="218" spans="1:21" s="4" customFormat="1" ht="15.75" x14ac:dyDescent="0.25">
      <c r="A218" s="1"/>
      <c r="B218" s="9">
        <f t="shared" si="11"/>
        <v>2021</v>
      </c>
      <c r="C218" s="10">
        <v>44409</v>
      </c>
      <c r="D218" s="14">
        <v>5.642271471791414</v>
      </c>
      <c r="E218" s="14">
        <v>6.056844882777864</v>
      </c>
      <c r="F218" s="14">
        <v>5.5460133206532607</v>
      </c>
      <c r="G218" s="14">
        <v>9.3768240375530691</v>
      </c>
      <c r="H218" s="14">
        <v>8.2058387779142148</v>
      </c>
      <c r="I218" s="14">
        <v>5.4815218628818849</v>
      </c>
      <c r="J218" s="14">
        <v>2.0374128255190911</v>
      </c>
      <c r="K218" s="14">
        <v>0.66110596333352045</v>
      </c>
      <c r="L218" s="14">
        <v>5.9620061029888376</v>
      </c>
      <c r="M218" s="14">
        <v>0.43082234818563819</v>
      </c>
      <c r="N218" s="14">
        <v>6.8720809050130764</v>
      </c>
      <c r="O218" s="14">
        <v>3.7529134766156491</v>
      </c>
      <c r="P218" s="16"/>
      <c r="Q218" s="36">
        <v>5.002137997935626</v>
      </c>
      <c r="R218" s="12">
        <v>5.7483765584075117</v>
      </c>
      <c r="S218" s="12">
        <v>7.6880615594497224</v>
      </c>
      <c r="T218" s="12">
        <v>2.8868416306138163</v>
      </c>
      <c r="U218" s="12">
        <v>3.6852722432714544</v>
      </c>
    </row>
    <row r="219" spans="1:21" s="4" customFormat="1" ht="15.75" x14ac:dyDescent="0.25">
      <c r="A219" s="1"/>
      <c r="B219" s="6">
        <f t="shared" si="11"/>
        <v>2021</v>
      </c>
      <c r="C219" s="7">
        <v>44440</v>
      </c>
      <c r="D219" s="14">
        <v>5.6275263799424655</v>
      </c>
      <c r="E219" s="14">
        <v>6.1639900042015219</v>
      </c>
      <c r="F219" s="14">
        <v>4.7302800387690729</v>
      </c>
      <c r="G219" s="14">
        <v>8.8162956963040386</v>
      </c>
      <c r="H219" s="14">
        <v>7.963187932859233</v>
      </c>
      <c r="I219" s="14">
        <v>6.1465113545275107</v>
      </c>
      <c r="J219" s="14">
        <v>2.5112133503124316</v>
      </c>
      <c r="K219" s="14">
        <v>0.82790132751592094</v>
      </c>
      <c r="L219" s="14">
        <v>5.2752967979497232</v>
      </c>
      <c r="M219" s="14">
        <v>0.9751407754012833</v>
      </c>
      <c r="N219" s="14">
        <v>7.0331436033051151</v>
      </c>
      <c r="O219" s="14">
        <v>3.5437506976982163</v>
      </c>
      <c r="P219" s="16"/>
      <c r="Q219" s="36">
        <v>4.9678531632322107</v>
      </c>
      <c r="R219" s="12">
        <v>5.5072654743043534</v>
      </c>
      <c r="S219" s="12">
        <v>7.6419983278969283</v>
      </c>
      <c r="T219" s="12">
        <v>2.8714704919260252</v>
      </c>
      <c r="U219" s="12">
        <v>3.8506783588015385</v>
      </c>
    </row>
    <row r="220" spans="1:21" s="4" customFormat="1" ht="16.5" customHeight="1" x14ac:dyDescent="0.25">
      <c r="A220" s="1"/>
      <c r="B220" s="6">
        <f t="shared" ref="B220:B222" si="12">YEAR(C220)</f>
        <v>2021</v>
      </c>
      <c r="C220" s="7">
        <v>44470</v>
      </c>
      <c r="D220" s="14">
        <v>5.4750217610538101</v>
      </c>
      <c r="E220" s="14">
        <v>6.3304006792799372</v>
      </c>
      <c r="F220" s="14">
        <v>3.913459417663387</v>
      </c>
      <c r="G220" s="14">
        <v>8.1011309113602099</v>
      </c>
      <c r="H220" s="14">
        <v>7.5567261174834677</v>
      </c>
      <c r="I220" s="14">
        <v>6.7596069418396461</v>
      </c>
      <c r="J220" s="14">
        <v>2.9780052849711334</v>
      </c>
      <c r="K220" s="14">
        <v>0.97476952342337564</v>
      </c>
      <c r="L220" s="14">
        <v>4.5931908278821565</v>
      </c>
      <c r="M220" s="14">
        <v>1.6810618020316634</v>
      </c>
      <c r="N220" s="14">
        <v>7.4988943757399804</v>
      </c>
      <c r="O220" s="14">
        <v>3.325037784095985</v>
      </c>
      <c r="P220" s="16"/>
      <c r="Q220" s="36">
        <v>4.9322754522353955</v>
      </c>
      <c r="R220" s="12">
        <v>5.2396272859990445</v>
      </c>
      <c r="S220" s="12">
        <v>7.4724879902277737</v>
      </c>
      <c r="T220" s="12">
        <v>2.8486552120922219</v>
      </c>
      <c r="U220" s="12">
        <v>4.168331320622543</v>
      </c>
    </row>
    <row r="221" spans="1:21" s="4" customFormat="1" ht="15.75" x14ac:dyDescent="0.25">
      <c r="A221" s="1"/>
      <c r="B221" s="9">
        <f t="shared" si="12"/>
        <v>2021</v>
      </c>
      <c r="C221" s="10">
        <v>44501</v>
      </c>
      <c r="D221" s="14">
        <v>5.2454463741697612</v>
      </c>
      <c r="E221" s="14">
        <v>6.5256503448480103</v>
      </c>
      <c r="F221" s="14">
        <v>3.1769727552995999</v>
      </c>
      <c r="G221" s="14">
        <v>7.2772766350711446</v>
      </c>
      <c r="H221" s="14">
        <v>7.065802663008931</v>
      </c>
      <c r="I221" s="14">
        <v>7.2590860121811502</v>
      </c>
      <c r="J221" s="14">
        <v>3.4367148365045423</v>
      </c>
      <c r="K221" s="14">
        <v>1.1537478329680115</v>
      </c>
      <c r="L221" s="14">
        <v>3.9796672030243445</v>
      </c>
      <c r="M221" s="14">
        <v>2.4829875897067235</v>
      </c>
      <c r="N221" s="14">
        <v>8.2786852155305208</v>
      </c>
      <c r="O221" s="14">
        <v>3.1227570471827941</v>
      </c>
      <c r="P221" s="16"/>
      <c r="Q221" s="36">
        <v>4.917066209124628</v>
      </c>
      <c r="R221" s="12">
        <v>4.9826898247724571</v>
      </c>
      <c r="S221" s="12">
        <v>7.2007217700870756</v>
      </c>
      <c r="T221" s="12">
        <v>2.8567099574989663</v>
      </c>
      <c r="U221" s="12">
        <v>4.6281432841400134</v>
      </c>
    </row>
    <row r="222" spans="1:21" s="4" customFormat="1" ht="15.75" x14ac:dyDescent="0.25">
      <c r="A222" s="1"/>
      <c r="B222" s="6">
        <f t="shared" si="12"/>
        <v>2021</v>
      </c>
      <c r="C222" s="7">
        <v>44531</v>
      </c>
      <c r="D222" s="14">
        <v>5.0242296787516585</v>
      </c>
      <c r="E222" s="14">
        <v>6.7076918244758312</v>
      </c>
      <c r="F222" s="14">
        <v>2.5995753417967711</v>
      </c>
      <c r="G222" s="14">
        <v>6.4231638448233008</v>
      </c>
      <c r="H222" s="14">
        <v>6.5473305857831612</v>
      </c>
      <c r="I222" s="14">
        <v>7.5782470295678452</v>
      </c>
      <c r="J222" s="14">
        <v>3.8955959362689327</v>
      </c>
      <c r="K222" s="14">
        <v>1.4194983006441295</v>
      </c>
      <c r="L222" s="14">
        <v>3.4968109458246128</v>
      </c>
      <c r="M222" s="14">
        <v>3.3410126359455905</v>
      </c>
      <c r="N222" s="14">
        <v>9.2060627696002513</v>
      </c>
      <c r="O222" s="14">
        <v>2.9450365878577527</v>
      </c>
      <c r="P222" s="16"/>
      <c r="Q222" s="36">
        <v>4.9320212901116527</v>
      </c>
      <c r="R222" s="12">
        <v>4.7771656150080872</v>
      </c>
      <c r="S222" s="12">
        <v>6.8495804867247685</v>
      </c>
      <c r="T222" s="12">
        <v>2.937301727579225</v>
      </c>
      <c r="U222" s="12">
        <v>5.1640373311345309</v>
      </c>
    </row>
    <row r="223" spans="1:21" s="4" customFormat="1" ht="16.5" customHeight="1" x14ac:dyDescent="0.25">
      <c r="A223" s="1"/>
      <c r="B223" s="6">
        <f t="shared" ref="B223:B225" si="13">YEAR(C223)</f>
        <v>2022</v>
      </c>
      <c r="C223" s="7">
        <v>44562</v>
      </c>
      <c r="D223" s="14">
        <v>4.8798837652600664</v>
      </c>
      <c r="E223" s="14">
        <v>6.870958357298008</v>
      </c>
      <c r="F223" s="14">
        <v>2.1626358672378729</v>
      </c>
      <c r="G223" s="14">
        <v>5.6677167919971572</v>
      </c>
      <c r="H223" s="14">
        <v>6.0901068180640348</v>
      </c>
      <c r="I223" s="14">
        <v>7.7779024829379111</v>
      </c>
      <c r="J223" s="14">
        <v>4.3661923654594235</v>
      </c>
      <c r="K223" s="14">
        <v>1.8011188463923709</v>
      </c>
      <c r="L223" s="14">
        <v>3.1307669144096617</v>
      </c>
      <c r="M223" s="14">
        <v>4.1512855005991387</v>
      </c>
      <c r="N223" s="14">
        <v>9.934790479726626</v>
      </c>
      <c r="O223" s="14">
        <v>2.7858133855709126</v>
      </c>
      <c r="P223" s="16"/>
      <c r="Q223" s="36">
        <v>4.9682642979127651</v>
      </c>
      <c r="R223" s="12">
        <v>4.6378259965986492</v>
      </c>
      <c r="S223" s="12">
        <v>6.5119086976663674</v>
      </c>
      <c r="T223" s="12">
        <v>3.0993593754204856</v>
      </c>
      <c r="U223" s="12">
        <v>5.6239631219655593</v>
      </c>
    </row>
    <row r="224" spans="1:21" s="4" customFormat="1" ht="15.75" x14ac:dyDescent="0.25">
      <c r="A224" s="1"/>
      <c r="B224" s="9">
        <f t="shared" si="13"/>
        <v>2022</v>
      </c>
      <c r="C224" s="10">
        <v>44593</v>
      </c>
      <c r="D224" s="14">
        <v>4.8726482530480011</v>
      </c>
      <c r="E224" s="14">
        <v>7.0656982184985502</v>
      </c>
      <c r="F224" s="14">
        <v>1.8487470271800588</v>
      </c>
      <c r="G224" s="14">
        <v>5.0225273656311611</v>
      </c>
      <c r="H224" s="14">
        <v>5.829736014052088</v>
      </c>
      <c r="I224" s="14">
        <v>7.8937255029359124</v>
      </c>
      <c r="J224" s="14">
        <v>4.8561204188672216</v>
      </c>
      <c r="K224" s="14">
        <v>2.2861581692466895</v>
      </c>
      <c r="L224" s="14">
        <v>2.8674068921111546</v>
      </c>
      <c r="M224" s="14">
        <v>4.8385881106181969</v>
      </c>
      <c r="N224" s="14">
        <v>10</v>
      </c>
      <c r="O224" s="14">
        <v>2.6378761228167793</v>
      </c>
      <c r="P224" s="16"/>
      <c r="Q224" s="36">
        <v>5.0016026745838174</v>
      </c>
      <c r="R224" s="12">
        <v>4.5956978329088702</v>
      </c>
      <c r="S224" s="12">
        <v>6.2486629608730544</v>
      </c>
      <c r="T224" s="12">
        <v>3.3365618267416886</v>
      </c>
      <c r="U224" s="12">
        <v>5.8254880778116584</v>
      </c>
    </row>
    <row r="225" spans="1:21" s="4" customFormat="1" ht="15.75" x14ac:dyDescent="0.25">
      <c r="A225" s="1"/>
      <c r="B225" s="6">
        <f t="shared" si="13"/>
        <v>2022</v>
      </c>
      <c r="C225" s="7">
        <v>44621</v>
      </c>
      <c r="D225" s="14">
        <v>5.0105280236153558</v>
      </c>
      <c r="E225" s="14">
        <v>7.3035076798970655</v>
      </c>
      <c r="F225" s="14">
        <v>1.6235691858272006</v>
      </c>
      <c r="G225" s="14">
        <v>4.3332207853227827</v>
      </c>
      <c r="H225" s="14">
        <v>5.7741429821251558</v>
      </c>
      <c r="I225" s="14">
        <v>7.9107468163606143</v>
      </c>
      <c r="J225" s="14">
        <v>5.3641208652960266</v>
      </c>
      <c r="K225" s="14">
        <v>2.8542293887475632</v>
      </c>
      <c r="L225" s="14">
        <v>2.6783926411815511</v>
      </c>
      <c r="M225" s="14">
        <v>5.3083600074837811</v>
      </c>
      <c r="N225" s="14">
        <v>9.3206479205291011</v>
      </c>
      <c r="O225" s="14">
        <v>2.5196869910534603</v>
      </c>
      <c r="P225" s="16"/>
      <c r="Q225" s="36">
        <v>5.0000961072866383</v>
      </c>
      <c r="R225" s="12">
        <v>4.6458682964465403</v>
      </c>
      <c r="S225" s="12">
        <v>6.0060368612695179</v>
      </c>
      <c r="T225" s="12">
        <v>3.6322476317417132</v>
      </c>
      <c r="U225" s="12">
        <v>5.7162316396887816</v>
      </c>
    </row>
    <row r="226" spans="1:21" ht="15.75" x14ac:dyDescent="0.25">
      <c r="B226" s="6">
        <f t="shared" ref="B226:B228" si="14">YEAR(C226)</f>
        <v>2022</v>
      </c>
      <c r="C226" s="10">
        <v>44652</v>
      </c>
      <c r="D226" s="14">
        <v>5.2767580727449213</v>
      </c>
      <c r="E226" s="14">
        <v>7.5655576106084084</v>
      </c>
      <c r="F226" s="14">
        <v>1.4638892488842046</v>
      </c>
      <c r="G226" s="14">
        <v>3.6632156230656414</v>
      </c>
      <c r="H226" s="14">
        <v>5.8170220069304062</v>
      </c>
      <c r="I226" s="14">
        <v>7.8615336091445567</v>
      </c>
      <c r="J226" s="14">
        <v>5.873619785165813</v>
      </c>
      <c r="K226" s="14">
        <v>3.4647350059426425</v>
      </c>
      <c r="L226" s="14">
        <v>2.542858473562001</v>
      </c>
      <c r="M226" s="14">
        <v>5.5124016481192299</v>
      </c>
      <c r="N226" s="14">
        <v>8.1580879358319329</v>
      </c>
      <c r="O226" s="14">
        <v>2.4721754637988771</v>
      </c>
      <c r="P226" s="16"/>
      <c r="Q226" s="36">
        <v>4.9726545403165536</v>
      </c>
      <c r="R226" s="12">
        <v>4.7687349774125112</v>
      </c>
      <c r="S226" s="12">
        <v>5.7805904130468688</v>
      </c>
      <c r="T226" s="12">
        <v>3.9604044215568188</v>
      </c>
      <c r="U226" s="12">
        <v>5.3808883492500135</v>
      </c>
    </row>
    <row r="227" spans="1:21" ht="15.75" x14ac:dyDescent="0.25">
      <c r="B227" s="9">
        <f t="shared" si="14"/>
        <v>2022</v>
      </c>
      <c r="C227" s="7">
        <v>44682</v>
      </c>
      <c r="D227" s="14">
        <v>5.6115573537292027</v>
      </c>
      <c r="E227" s="14">
        <v>7.8420484547116214</v>
      </c>
      <c r="F227" s="14">
        <v>1.3414040098209101</v>
      </c>
      <c r="G227" s="14">
        <v>3.0538219129659856</v>
      </c>
      <c r="H227" s="14">
        <v>5.9702291943050723</v>
      </c>
      <c r="I227" s="14">
        <v>7.7820661880060324</v>
      </c>
      <c r="J227" s="14">
        <v>6.3537456612890084</v>
      </c>
      <c r="K227" s="14">
        <v>4.1026137719530142</v>
      </c>
      <c r="L227" s="14">
        <v>2.4352538335788689</v>
      </c>
      <c r="M227" s="14">
        <v>5.4724839926725597</v>
      </c>
      <c r="N227" s="14">
        <v>7.003583568033581</v>
      </c>
      <c r="O227" s="14">
        <v>2.5260746663618372</v>
      </c>
      <c r="P227" s="16"/>
      <c r="Q227" s="36">
        <v>4.9579068839523082</v>
      </c>
      <c r="R227" s="12">
        <v>4.9316699394205772</v>
      </c>
      <c r="S227" s="12">
        <v>5.6020390984256965</v>
      </c>
      <c r="T227" s="12">
        <v>4.297204422273631</v>
      </c>
      <c r="U227" s="12">
        <v>5.0007140756893262</v>
      </c>
    </row>
    <row r="228" spans="1:21" ht="15.75" x14ac:dyDescent="0.25">
      <c r="B228" s="6">
        <f t="shared" si="14"/>
        <v>2022</v>
      </c>
      <c r="C228" s="10">
        <v>44713</v>
      </c>
      <c r="D228" s="14">
        <v>5.9523027773226547</v>
      </c>
      <c r="E228" s="14">
        <v>8.1003920610483817</v>
      </c>
      <c r="F228" s="14">
        <v>1.2403063130375194</v>
      </c>
      <c r="G228" s="14">
        <v>2.5941336799684551</v>
      </c>
      <c r="H228" s="14">
        <v>6.1333132402046857</v>
      </c>
      <c r="I228" s="14">
        <v>7.6902572912162128</v>
      </c>
      <c r="J228" s="14">
        <v>6.7675211063488661</v>
      </c>
      <c r="K228" s="14">
        <v>4.7931981622782009</v>
      </c>
      <c r="L228" s="14">
        <v>2.3400877486019223</v>
      </c>
      <c r="M228" s="14">
        <v>5.2463308600002829</v>
      </c>
      <c r="N228" s="14">
        <v>6.0738280263938602</v>
      </c>
      <c r="O228" s="14">
        <v>2.6934651029870613</v>
      </c>
      <c r="P228" s="16"/>
      <c r="Q228" s="36">
        <v>4.9687613641173423</v>
      </c>
      <c r="R228" s="12">
        <v>5.0976670504695187</v>
      </c>
      <c r="S228" s="12">
        <v>5.4725680704631179</v>
      </c>
      <c r="T228" s="12">
        <v>4.6336023390763303</v>
      </c>
      <c r="U228" s="12">
        <v>4.6712079964604021</v>
      </c>
    </row>
    <row r="229" spans="1:21" s="1" customFormat="1" ht="15.75" x14ac:dyDescent="0.25">
      <c r="B229" s="6">
        <f t="shared" ref="B229:B231" si="15">YEAR(C229)</f>
        <v>2022</v>
      </c>
      <c r="C229" s="10">
        <v>44743</v>
      </c>
      <c r="D229" s="14">
        <v>6.2337181062144502</v>
      </c>
      <c r="E229" s="14">
        <v>8.265710139813736</v>
      </c>
      <c r="F229" s="14">
        <v>1.168220410723279</v>
      </c>
      <c r="G229" s="14">
        <v>2.3198646567717192</v>
      </c>
      <c r="H229" s="14">
        <v>6.2109777270231561</v>
      </c>
      <c r="I229" s="14">
        <v>7.5774840979322855</v>
      </c>
      <c r="J229" s="14">
        <v>7.0972093490198995</v>
      </c>
      <c r="K229" s="14">
        <v>5.5536796677327089</v>
      </c>
      <c r="L229" s="14">
        <v>2.2612379763751647</v>
      </c>
      <c r="M229" s="14">
        <v>4.8870130807108847</v>
      </c>
      <c r="N229" s="14">
        <v>5.3896613909130178</v>
      </c>
      <c r="O229" s="14">
        <v>2.968845551761861</v>
      </c>
      <c r="P229" s="16"/>
      <c r="Q229" s="36">
        <v>4.994468512916014</v>
      </c>
      <c r="R229" s="12">
        <v>5.2225495522504888</v>
      </c>
      <c r="S229" s="12">
        <v>5.3694421605757201</v>
      </c>
      <c r="T229" s="12">
        <v>4.9707089977092576</v>
      </c>
      <c r="U229" s="12">
        <v>4.4151733411285878</v>
      </c>
    </row>
    <row r="230" spans="1:21" s="1" customFormat="1" ht="15.75" x14ac:dyDescent="0.25">
      <c r="B230" s="9">
        <f t="shared" si="15"/>
        <v>2022</v>
      </c>
      <c r="C230" s="7">
        <v>44774</v>
      </c>
      <c r="D230" s="14">
        <v>6.4107130664535692</v>
      </c>
      <c r="E230" s="14">
        <v>8.2573379836525742</v>
      </c>
      <c r="F230" s="14">
        <v>1.1554177226178208</v>
      </c>
      <c r="G230" s="14">
        <v>2.268315916884303</v>
      </c>
      <c r="H230" s="14">
        <v>6.1494406538803768</v>
      </c>
      <c r="I230" s="14">
        <v>7.4471376458033598</v>
      </c>
      <c r="J230" s="14">
        <v>7.3489816301373301</v>
      </c>
      <c r="K230" s="14">
        <v>6.3889250374745217</v>
      </c>
      <c r="L230" s="14">
        <v>2.2218226815508704</v>
      </c>
      <c r="M230" s="14">
        <v>4.481135120926135</v>
      </c>
      <c r="N230" s="14">
        <v>4.9491996861448273</v>
      </c>
      <c r="O230" s="14">
        <v>3.3049863321404698</v>
      </c>
      <c r="P230" s="16"/>
      <c r="Q230" s="36">
        <v>5.031951123138847</v>
      </c>
      <c r="R230" s="12">
        <v>5.2744895909079883</v>
      </c>
      <c r="S230" s="12">
        <v>5.2882980721893462</v>
      </c>
      <c r="T230" s="12">
        <v>5.319909783054241</v>
      </c>
      <c r="U230" s="12">
        <v>4.2451070464038105</v>
      </c>
    </row>
    <row r="231" spans="1:21" s="1" customFormat="1" ht="15.75" x14ac:dyDescent="0.25">
      <c r="B231" s="6">
        <f t="shared" si="15"/>
        <v>2022</v>
      </c>
      <c r="C231" s="10">
        <v>44805</v>
      </c>
      <c r="D231" s="14">
        <v>6.4251989701440291</v>
      </c>
      <c r="E231" s="14">
        <v>8.1404265027504774</v>
      </c>
      <c r="F231" s="14">
        <v>1.1652106973060041</v>
      </c>
      <c r="G231" s="14">
        <v>2.3744869646420921</v>
      </c>
      <c r="H231" s="14">
        <v>5.9452614237861532</v>
      </c>
      <c r="I231" s="14">
        <v>7.3251090788395432</v>
      </c>
      <c r="J231" s="14">
        <v>7.5383484081794263</v>
      </c>
      <c r="K231" s="14">
        <v>7.2330720937635693</v>
      </c>
      <c r="L231" s="14">
        <v>2.1948623320357092</v>
      </c>
      <c r="M231" s="14">
        <v>4.114277067054088</v>
      </c>
      <c r="N231" s="14">
        <v>4.7131277660838169</v>
      </c>
      <c r="O231" s="14">
        <v>3.6386148169772796</v>
      </c>
      <c r="P231" s="16"/>
      <c r="Q231" s="36">
        <v>5.0673330101301826</v>
      </c>
      <c r="R231" s="12">
        <v>5.2436120567335038</v>
      </c>
      <c r="S231" s="12">
        <v>5.2149524890892627</v>
      </c>
      <c r="T231" s="12">
        <v>5.6554276113262345</v>
      </c>
      <c r="U231" s="12">
        <v>4.1553398833717283</v>
      </c>
    </row>
    <row r="232" spans="1:21" s="1" customFormat="1" ht="15.75" x14ac:dyDescent="0.25">
      <c r="B232" s="9">
        <f t="shared" ref="B232:B234" si="16">YEAR(C232)</f>
        <v>2022</v>
      </c>
      <c r="C232" s="7">
        <v>44835</v>
      </c>
      <c r="D232" s="14">
        <v>6.244206397738874</v>
      </c>
      <c r="E232" s="14">
        <v>8.0049608472555214</v>
      </c>
      <c r="F232" s="14">
        <v>1.1989015932439315</v>
      </c>
      <c r="G232" s="14">
        <v>2.5267521333449388</v>
      </c>
      <c r="H232" s="14">
        <v>5.6144423770551892</v>
      </c>
      <c r="I232" s="14">
        <v>7.2249644693365322</v>
      </c>
      <c r="J232" s="14">
        <v>7.6813794138939535</v>
      </c>
      <c r="K232" s="14">
        <v>7.9885059947444628</v>
      </c>
      <c r="L232" s="14">
        <v>2.1843667358992476</v>
      </c>
      <c r="M232" s="14">
        <v>3.8525524909790758</v>
      </c>
      <c r="N232" s="14">
        <v>4.6555862423216974</v>
      </c>
      <c r="O232" s="14">
        <v>3.9122394433227758</v>
      </c>
      <c r="P232" s="16"/>
      <c r="Q232" s="36">
        <v>5.0907381782613506</v>
      </c>
      <c r="R232" s="12">
        <v>5.1493562794127756</v>
      </c>
      <c r="S232" s="12">
        <v>5.1220529932455534</v>
      </c>
      <c r="T232" s="12">
        <v>5.9514173815125551</v>
      </c>
      <c r="U232" s="12">
        <v>4.1401260588745163</v>
      </c>
    </row>
    <row r="233" spans="1:21" s="1" customFormat="1" ht="15.75" x14ac:dyDescent="0.25">
      <c r="B233" s="6">
        <f t="shared" si="16"/>
        <v>2022</v>
      </c>
      <c r="C233" s="10">
        <v>44866</v>
      </c>
      <c r="D233" s="14">
        <v>5.9288021155305062</v>
      </c>
      <c r="E233" s="14">
        <v>7.9484807264523489</v>
      </c>
      <c r="F233" s="14">
        <v>1.270134677097146</v>
      </c>
      <c r="G233" s="14">
        <v>2.6469158662966259</v>
      </c>
      <c r="H233" s="14">
        <v>5.2062251496404848</v>
      </c>
      <c r="I233" s="14">
        <v>7.1461061561692274</v>
      </c>
      <c r="J233" s="14">
        <v>7.7915427062784186</v>
      </c>
      <c r="K233" s="14">
        <v>8.5766115107484673</v>
      </c>
      <c r="L233" s="14">
        <v>2.204662504355194</v>
      </c>
      <c r="M233" s="14">
        <v>3.7323547546176483</v>
      </c>
      <c r="N233" s="14">
        <v>4.7090738282441764</v>
      </c>
      <c r="O233" s="14">
        <v>4.1019133556618979</v>
      </c>
      <c r="P233" s="16"/>
      <c r="Q233" s="36">
        <v>5.1052352792576787</v>
      </c>
      <c r="R233" s="12">
        <v>5.049139173026667</v>
      </c>
      <c r="S233" s="12">
        <v>4.9997490573687786</v>
      </c>
      <c r="T233" s="12">
        <v>6.1909389071273599</v>
      </c>
      <c r="U233" s="12">
        <v>4.1811139795079075</v>
      </c>
    </row>
    <row r="234" spans="1:21" s="1" customFormat="1" ht="15.75" x14ac:dyDescent="0.25">
      <c r="B234" s="9">
        <f t="shared" si="16"/>
        <v>2022</v>
      </c>
      <c r="C234" s="7">
        <v>44896</v>
      </c>
      <c r="D234" s="14">
        <v>5.6060881597822423</v>
      </c>
      <c r="E234" s="14">
        <v>8.0640108810746156</v>
      </c>
      <c r="F234" s="14">
        <v>1.4230486586134459</v>
      </c>
      <c r="G234" s="14">
        <v>2.7242400405057059</v>
      </c>
      <c r="H234" s="14">
        <v>4.7476144195562862</v>
      </c>
      <c r="I234" s="14">
        <v>7.046507963222016</v>
      </c>
      <c r="J234" s="14">
        <v>7.8844007423466467</v>
      </c>
      <c r="K234" s="14">
        <v>8.9652440052518863</v>
      </c>
      <c r="L234" s="14">
        <v>2.2929690098210278</v>
      </c>
      <c r="M234" s="14">
        <v>3.7448961121507827</v>
      </c>
      <c r="N234" s="14">
        <v>4.8189159921198037</v>
      </c>
      <c r="O234" s="14">
        <v>4.2113114359154196</v>
      </c>
      <c r="P234" s="16"/>
      <c r="Q234" s="36">
        <v>5.1274372850299903</v>
      </c>
      <c r="R234" s="12">
        <v>5.031049233156768</v>
      </c>
      <c r="S234" s="12">
        <v>4.8394541410946692</v>
      </c>
      <c r="T234" s="12">
        <v>6.3808712524731872</v>
      </c>
      <c r="U234" s="12">
        <v>4.258374513395335</v>
      </c>
    </row>
    <row r="235" spans="1:21" ht="15.75" x14ac:dyDescent="0.25">
      <c r="B235" s="9">
        <f t="shared" ref="B235:B237" si="17">YEAR(C235)</f>
        <v>2023</v>
      </c>
      <c r="C235" s="7">
        <v>44927</v>
      </c>
      <c r="D235" s="14">
        <v>5.352967897913552</v>
      </c>
      <c r="E235" s="14">
        <v>8.3357092040895111</v>
      </c>
      <c r="F235" s="14">
        <v>1.6525682642697541</v>
      </c>
      <c r="G235" s="14">
        <v>2.7447036915318086</v>
      </c>
      <c r="H235" s="14">
        <v>4.2775347466618534</v>
      </c>
      <c r="I235" s="14">
        <v>6.8956921038862182</v>
      </c>
      <c r="J235" s="14">
        <v>7.9743426743359267</v>
      </c>
      <c r="K235" s="14">
        <v>9.1691650643412448</v>
      </c>
      <c r="L235" s="14">
        <v>2.4463254429338317</v>
      </c>
      <c r="M235" s="14">
        <v>3.8757540545217699</v>
      </c>
      <c r="N235" s="14">
        <v>5.0231353799607596</v>
      </c>
      <c r="O235" s="14">
        <v>4.2675704342590652</v>
      </c>
      <c r="P235" s="16"/>
      <c r="Q235" s="36">
        <v>5.167955746558774</v>
      </c>
      <c r="R235" s="12">
        <v>5.1137484554242718</v>
      </c>
      <c r="S235" s="12">
        <v>4.6393101806932933</v>
      </c>
      <c r="T235" s="12">
        <v>6.529944393870335</v>
      </c>
      <c r="U235" s="12">
        <v>4.3888199562471986</v>
      </c>
    </row>
    <row r="236" spans="1:21" ht="15.75" x14ac:dyDescent="0.25">
      <c r="B236" s="6">
        <f t="shared" si="17"/>
        <v>2023</v>
      </c>
      <c r="C236" s="10">
        <v>44958</v>
      </c>
      <c r="D236" s="14">
        <v>5.2324275346708449</v>
      </c>
      <c r="E236" s="14">
        <v>8.6839533290495865</v>
      </c>
      <c r="F236" s="14">
        <v>1.9114625801395937</v>
      </c>
      <c r="G236" s="14">
        <v>2.6407713830455393</v>
      </c>
      <c r="H236" s="14">
        <v>3.8462201713126487</v>
      </c>
      <c r="I236" s="14">
        <v>6.6572981510761657</v>
      </c>
      <c r="J236" s="14">
        <v>8.0719862739894239</v>
      </c>
      <c r="K236" s="14">
        <v>9.2329535616632796</v>
      </c>
      <c r="L236" s="14">
        <v>2.6262596059068017</v>
      </c>
      <c r="M236" s="14">
        <v>4.1319921906017356</v>
      </c>
      <c r="N236" s="14">
        <v>5.3787930378788236</v>
      </c>
      <c r="O236" s="14">
        <v>4.3052237840229521</v>
      </c>
      <c r="P236" s="16"/>
      <c r="Q236" s="36">
        <v>5.226611800279783</v>
      </c>
      <c r="R236" s="12">
        <v>5.2759478146200083</v>
      </c>
      <c r="S236" s="12">
        <v>4.3814299018114511</v>
      </c>
      <c r="T236" s="12">
        <v>6.6437331471865022</v>
      </c>
      <c r="U236" s="12">
        <v>4.6053363375011704</v>
      </c>
    </row>
    <row r="237" spans="1:21" ht="15.75" x14ac:dyDescent="0.25">
      <c r="B237" s="9">
        <f t="shared" si="17"/>
        <v>2023</v>
      </c>
      <c r="C237" s="7">
        <v>44986</v>
      </c>
      <c r="D237" s="14">
        <v>5.2534552171370317</v>
      </c>
      <c r="E237" s="14">
        <v>8.9483270435171605</v>
      </c>
      <c r="F237" s="14">
        <v>2.1501991856060068</v>
      </c>
      <c r="G237" s="14">
        <v>2.2825004753456555</v>
      </c>
      <c r="H237" s="14">
        <v>3.4720915596771067</v>
      </c>
      <c r="I237" s="14">
        <v>6.2800369436538102</v>
      </c>
      <c r="J237" s="14">
        <v>8.1784856521376383</v>
      </c>
      <c r="K237" s="14">
        <v>9.1952575805741024</v>
      </c>
      <c r="L237" s="14">
        <v>2.7901909130118474</v>
      </c>
      <c r="M237" s="14">
        <v>4.53159011022918</v>
      </c>
      <c r="N237" s="14">
        <v>5.9222458932724598</v>
      </c>
      <c r="O237" s="14">
        <v>4.3621151737940149</v>
      </c>
      <c r="P237" s="16"/>
      <c r="Q237" s="36">
        <v>5.2805413123296683</v>
      </c>
      <c r="R237" s="12">
        <v>5.4506604820867324</v>
      </c>
      <c r="S237" s="12">
        <v>4.0115429928921911</v>
      </c>
      <c r="T237" s="12">
        <v>6.7213113819078627</v>
      </c>
      <c r="U237" s="12">
        <v>4.9386503924318843</v>
      </c>
    </row>
    <row r="238" spans="1:21" ht="15.75" x14ac:dyDescent="0.25">
      <c r="B238" s="6">
        <f t="shared" ref="B238:B240" si="18">YEAR(C238)</f>
        <v>2023</v>
      </c>
      <c r="C238" s="10">
        <v>45017</v>
      </c>
      <c r="D238" s="14">
        <v>5.396538985194022</v>
      </c>
      <c r="E238" s="14">
        <v>9.0787563174839097</v>
      </c>
      <c r="F238" s="14">
        <v>2.344608795271899</v>
      </c>
      <c r="G238" s="14">
        <v>1.7885107247526586</v>
      </c>
      <c r="H238" s="14">
        <v>3.1055641023424907</v>
      </c>
      <c r="I238" s="14">
        <v>5.8143819942463271</v>
      </c>
      <c r="J238" s="14">
        <v>8.288863087859399</v>
      </c>
      <c r="K238" s="14">
        <v>9.1143736406309444</v>
      </c>
      <c r="L238" s="14">
        <v>2.9141148563654165</v>
      </c>
      <c r="M238" s="14">
        <v>5.0648015088418283</v>
      </c>
      <c r="N238" s="14">
        <v>6.5680726313861086</v>
      </c>
      <c r="O238" s="14">
        <v>4.4642981189215138</v>
      </c>
      <c r="P238" s="16"/>
      <c r="Q238" s="36">
        <v>5.3285737302747096</v>
      </c>
      <c r="R238" s="12">
        <v>5.6066346993166105</v>
      </c>
      <c r="S238" s="12">
        <v>3.5694856071138257</v>
      </c>
      <c r="T238" s="12">
        <v>6.7724505282852521</v>
      </c>
      <c r="U238" s="12">
        <v>5.3657240863831506</v>
      </c>
    </row>
    <row r="239" spans="1:21" ht="15.75" x14ac:dyDescent="0.25">
      <c r="B239" s="9">
        <f t="shared" si="18"/>
        <v>2023</v>
      </c>
      <c r="C239" s="7">
        <v>45047</v>
      </c>
      <c r="D239" s="14">
        <v>5.6480351325275846</v>
      </c>
      <c r="E239" s="14">
        <v>9.0787196789273761</v>
      </c>
      <c r="F239" s="14">
        <v>2.5093544194838757</v>
      </c>
      <c r="G239" s="14">
        <v>1.2081250047028826</v>
      </c>
      <c r="H239" s="14">
        <v>2.8004232567584064</v>
      </c>
      <c r="I239" s="14">
        <v>5.288422612626885</v>
      </c>
      <c r="J239" s="14">
        <v>8.3984927995007546</v>
      </c>
      <c r="K239" s="14">
        <v>9.0387610307702371</v>
      </c>
      <c r="L239" s="14">
        <v>3.0049316731779814</v>
      </c>
      <c r="M239" s="14">
        <v>5.7050058896756912</v>
      </c>
      <c r="N239" s="14">
        <v>7.150189663382732</v>
      </c>
      <c r="O239" s="14">
        <v>4.6204572746256671</v>
      </c>
      <c r="P239" s="16"/>
      <c r="Q239" s="36">
        <v>5.3709098696800064</v>
      </c>
      <c r="R239" s="12">
        <v>5.7453697436462789</v>
      </c>
      <c r="S239" s="12">
        <v>3.0989902913627247</v>
      </c>
      <c r="T239" s="12">
        <v>6.8140618344829909</v>
      </c>
      <c r="U239" s="12">
        <v>5.8252176092280301</v>
      </c>
    </row>
    <row r="240" spans="1:21" ht="15.75" x14ac:dyDescent="0.25">
      <c r="B240" s="6">
        <f t="shared" si="18"/>
        <v>2023</v>
      </c>
      <c r="C240" s="10">
        <v>45078</v>
      </c>
      <c r="D240" s="14">
        <v>5.9742497772857259</v>
      </c>
      <c r="E240" s="14">
        <v>9.0505092499656303</v>
      </c>
      <c r="F240" s="14">
        <v>2.6707657407775418</v>
      </c>
      <c r="G240" s="14">
        <v>0.63010052202051248</v>
      </c>
      <c r="H240" s="14">
        <v>2.5334647795354091</v>
      </c>
      <c r="I240" s="14">
        <v>4.7369269446181415</v>
      </c>
      <c r="J240" s="14">
        <v>8.5076978617497296</v>
      </c>
      <c r="K240" s="14">
        <v>9.0003177218579911</v>
      </c>
      <c r="L240" s="14">
        <v>3.0815066934085529</v>
      </c>
      <c r="M240" s="14">
        <v>6.384175539984513</v>
      </c>
      <c r="N240" s="14">
        <v>7.6772822882323331</v>
      </c>
      <c r="O240" s="14">
        <v>4.8172024231423096</v>
      </c>
      <c r="P240" s="16"/>
      <c r="Q240" s="36">
        <v>5.4220166285481985</v>
      </c>
      <c r="R240" s="12">
        <v>5.8985082560096318</v>
      </c>
      <c r="S240" s="12">
        <v>2.6334974153913544</v>
      </c>
      <c r="T240" s="12">
        <v>6.8631740923387587</v>
      </c>
      <c r="U240" s="12">
        <v>6.292886750453051</v>
      </c>
    </row>
  </sheetData>
  <mergeCells count="30">
    <mergeCell ref="A1:C2"/>
    <mergeCell ref="AM3:AP3"/>
    <mergeCell ref="AL3:AL6"/>
    <mergeCell ref="AK3:AK6"/>
    <mergeCell ref="A5:C5"/>
    <mergeCell ref="A6:C6"/>
    <mergeCell ref="W3:AI3"/>
    <mergeCell ref="W4:W6"/>
    <mergeCell ref="R4:R6"/>
    <mergeCell ref="S4:S6"/>
    <mergeCell ref="T4:T6"/>
    <mergeCell ref="U4:U6"/>
    <mergeCell ref="A4:C4"/>
    <mergeCell ref="D4:F4"/>
    <mergeCell ref="G4:I4"/>
    <mergeCell ref="J4:L4"/>
    <mergeCell ref="D3:O3"/>
    <mergeCell ref="X2:AD2"/>
    <mergeCell ref="R3:U3"/>
    <mergeCell ref="Q3:Q6"/>
    <mergeCell ref="I1:O2"/>
    <mergeCell ref="M4:O4"/>
    <mergeCell ref="AM4:AM6"/>
    <mergeCell ref="AN4:AN6"/>
    <mergeCell ref="AO4:AO6"/>
    <mergeCell ref="AP4:AP6"/>
    <mergeCell ref="X4:Z4"/>
    <mergeCell ref="AA4:AC4"/>
    <mergeCell ref="AD4:AF4"/>
    <mergeCell ref="AG4:AI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AR282"/>
  <sheetViews>
    <sheetView showGridLines="0" showRowColHeaders="0" topLeftCell="B1" workbookViewId="0">
      <pane xSplit="2" ySplit="6" topLeftCell="D7" activePane="bottomRight" state="frozen"/>
      <selection sqref="A1:C3"/>
      <selection pane="topRight" sqref="A1:C3"/>
      <selection pane="bottomLeft" sqref="A1:C3"/>
      <selection pane="bottomRight" sqref="A1:C2"/>
    </sheetView>
  </sheetViews>
  <sheetFormatPr defaultColWidth="8.85546875" defaultRowHeight="15" x14ac:dyDescent="0.25"/>
  <cols>
    <col min="1" max="1" width="3.5703125" style="1" bestFit="1" customWidth="1"/>
    <col min="2" max="2" width="9.140625" style="1"/>
    <col min="3" max="3" width="9" style="1" customWidth="1"/>
    <col min="4" max="4" width="12.5703125" style="1" bestFit="1" customWidth="1"/>
    <col min="5" max="5" width="6.28515625" style="1" bestFit="1" customWidth="1"/>
    <col min="6" max="6" width="9.85546875" style="1" bestFit="1" customWidth="1"/>
    <col min="7" max="7" width="7.7109375" style="1" bestFit="1" customWidth="1"/>
    <col min="8" max="8" width="9.7109375" style="1" bestFit="1" customWidth="1"/>
    <col min="9" max="9" width="10.140625" style="1" bestFit="1" customWidth="1"/>
    <col min="10" max="10" width="2" style="1" customWidth="1"/>
    <col min="11" max="11" width="12.85546875" style="1" bestFit="1" customWidth="1"/>
    <col min="12" max="12" width="9.42578125" style="1" bestFit="1" customWidth="1"/>
    <col min="13" max="13" width="10.140625" style="1" bestFit="1" customWidth="1"/>
    <col min="14" max="14" width="9.42578125" style="1" bestFit="1" customWidth="1"/>
    <col min="15" max="15" width="10" style="1" bestFit="1" customWidth="1"/>
    <col min="16" max="16" width="10.42578125" style="1" bestFit="1" customWidth="1"/>
    <col min="17" max="17" width="2" style="1" customWidth="1"/>
    <col min="18" max="18" width="12.5703125" style="1" bestFit="1" customWidth="1"/>
    <col min="19" max="19" width="6.28515625" style="1" bestFit="1" customWidth="1"/>
    <col min="20" max="20" width="9.85546875" style="1" bestFit="1" customWidth="1"/>
    <col min="21" max="21" width="7.7109375" style="1" bestFit="1" customWidth="1"/>
    <col min="22" max="22" width="9.7109375" style="1" bestFit="1" customWidth="1"/>
    <col min="23" max="23" width="10.140625" style="1" bestFit="1" customWidth="1"/>
    <col min="24" max="24" width="1.85546875" style="1" customWidth="1"/>
    <col min="25" max="25" width="12.5703125" style="1" bestFit="1" customWidth="1"/>
    <col min="26" max="26" width="6.28515625" style="1" bestFit="1" customWidth="1"/>
    <col min="27" max="27" width="9.85546875" style="1" bestFit="1" customWidth="1"/>
    <col min="28" max="28" width="7.7109375" style="1" bestFit="1" customWidth="1"/>
    <col min="29" max="29" width="9.7109375" style="1" bestFit="1" customWidth="1"/>
    <col min="30" max="30" width="10.140625" style="1" bestFit="1" customWidth="1"/>
    <col min="31" max="31" width="1.85546875" style="1" customWidth="1"/>
    <col min="32" max="32" width="12.5703125" style="1" bestFit="1" customWidth="1"/>
    <col min="33" max="33" width="6.28515625" style="1" bestFit="1" customWidth="1"/>
    <col min="34" max="34" width="9.85546875" style="1" bestFit="1" customWidth="1"/>
    <col min="35" max="35" width="7.7109375" style="1" bestFit="1" customWidth="1"/>
    <col min="36" max="36" width="9.7109375" style="1" bestFit="1" customWidth="1"/>
    <col min="37" max="37" width="10.140625" style="1" bestFit="1" customWidth="1"/>
    <col min="38" max="38" width="1.85546875" style="1" customWidth="1"/>
    <col min="39" max="39" width="12.5703125" style="1" bestFit="1" customWidth="1"/>
    <col min="40" max="40" width="6.28515625" style="1" bestFit="1" customWidth="1"/>
    <col min="41" max="41" width="9.85546875" style="1" bestFit="1" customWidth="1"/>
    <col min="42" max="42" width="7.7109375" style="1" bestFit="1" customWidth="1"/>
    <col min="43" max="43" width="9.7109375" style="1" bestFit="1" customWidth="1"/>
    <col min="44" max="44" width="10.140625" style="1" bestFit="1" customWidth="1"/>
    <col min="45" max="16384" width="8.85546875" style="1"/>
  </cols>
  <sheetData>
    <row r="1" spans="1:44" s="2" customFormat="1" ht="59.1" customHeight="1" x14ac:dyDescent="0.65">
      <c r="A1" s="130" t="s">
        <v>0</v>
      </c>
      <c r="B1" s="130"/>
      <c r="C1" s="130"/>
      <c r="F1" s="11"/>
      <c r="M1" s="11"/>
      <c r="P1" s="102" t="s">
        <v>67</v>
      </c>
      <c r="Q1" s="102"/>
      <c r="R1" s="102"/>
      <c r="S1" s="102"/>
      <c r="T1" s="102"/>
      <c r="U1" s="102"/>
      <c r="V1" s="102"/>
      <c r="W1" s="102"/>
      <c r="AA1" s="11"/>
      <c r="AH1" s="11"/>
      <c r="AO1" s="11"/>
    </row>
    <row r="2" spans="1:44" s="3" customFormat="1" ht="42.75" customHeight="1" x14ac:dyDescent="0.25">
      <c r="A2" s="130"/>
      <c r="B2" s="130"/>
      <c r="C2" s="130"/>
      <c r="P2" s="102"/>
      <c r="Q2" s="102"/>
      <c r="R2" s="102"/>
      <c r="S2" s="102"/>
      <c r="T2" s="102"/>
      <c r="U2" s="102"/>
      <c r="V2" s="102"/>
      <c r="W2" s="102"/>
    </row>
    <row r="3" spans="1:44" s="41" customFormat="1" ht="27.75" customHeight="1" x14ac:dyDescent="0.25">
      <c r="A3" s="19"/>
      <c r="B3" s="146"/>
      <c r="C3" s="146"/>
      <c r="D3" s="124" t="s">
        <v>37</v>
      </c>
      <c r="E3" s="124"/>
      <c r="F3" s="124"/>
      <c r="G3" s="124"/>
      <c r="H3" s="124"/>
      <c r="I3" s="124"/>
      <c r="K3" s="124" t="s">
        <v>38</v>
      </c>
      <c r="L3" s="124"/>
      <c r="M3" s="124"/>
      <c r="N3" s="124"/>
      <c r="O3" s="124"/>
      <c r="P3" s="124"/>
      <c r="R3" s="124" t="s">
        <v>39</v>
      </c>
      <c r="S3" s="124"/>
      <c r="T3" s="124"/>
      <c r="U3" s="124"/>
      <c r="V3" s="124"/>
      <c r="W3" s="124"/>
      <c r="Y3" s="124" t="s">
        <v>40</v>
      </c>
      <c r="Z3" s="124"/>
      <c r="AA3" s="124"/>
      <c r="AB3" s="124"/>
      <c r="AC3" s="124"/>
      <c r="AD3" s="124"/>
      <c r="AF3" s="124" t="s">
        <v>41</v>
      </c>
      <c r="AG3" s="124"/>
      <c r="AH3" s="124"/>
      <c r="AI3" s="124"/>
      <c r="AJ3" s="124"/>
      <c r="AK3" s="124"/>
      <c r="AM3" s="124" t="s">
        <v>42</v>
      </c>
      <c r="AN3" s="124"/>
      <c r="AO3" s="124"/>
      <c r="AP3" s="124"/>
      <c r="AQ3" s="124"/>
      <c r="AR3" s="124"/>
    </row>
    <row r="4" spans="1:44" s="22" customFormat="1" ht="66" customHeight="1" x14ac:dyDescent="0.25">
      <c r="A4" s="140" t="s">
        <v>43</v>
      </c>
      <c r="B4" s="140"/>
      <c r="C4" s="140"/>
      <c r="D4" s="142" t="s">
        <v>44</v>
      </c>
      <c r="E4" s="143"/>
      <c r="F4" s="143"/>
      <c r="G4" s="143"/>
      <c r="H4" s="143"/>
      <c r="I4" s="143"/>
      <c r="K4" s="142" t="s">
        <v>45</v>
      </c>
      <c r="L4" s="143"/>
      <c r="M4" s="143"/>
      <c r="N4" s="143"/>
      <c r="O4" s="143"/>
      <c r="P4" s="143"/>
      <c r="R4" s="144" t="s">
        <v>46</v>
      </c>
      <c r="S4" s="145"/>
      <c r="T4" s="145"/>
      <c r="U4" s="145"/>
      <c r="V4" s="145"/>
      <c r="W4" s="145"/>
      <c r="Y4" s="144" t="s">
        <v>47</v>
      </c>
      <c r="Z4" s="145"/>
      <c r="AA4" s="145"/>
      <c r="AB4" s="145"/>
      <c r="AC4" s="145"/>
      <c r="AD4" s="145"/>
      <c r="AF4" s="144" t="s">
        <v>48</v>
      </c>
      <c r="AG4" s="145"/>
      <c r="AH4" s="145"/>
      <c r="AI4" s="145"/>
      <c r="AJ4" s="145"/>
      <c r="AK4" s="145"/>
      <c r="AM4" s="144" t="s">
        <v>47</v>
      </c>
      <c r="AN4" s="145"/>
      <c r="AO4" s="145"/>
      <c r="AP4" s="145"/>
      <c r="AQ4" s="145"/>
      <c r="AR4" s="145"/>
    </row>
    <row r="5" spans="1:44" s="22" customFormat="1" ht="41.25" customHeight="1" x14ac:dyDescent="0.25">
      <c r="A5" s="134" t="s">
        <v>49</v>
      </c>
      <c r="B5" s="134"/>
      <c r="C5" s="134"/>
      <c r="D5" s="42" t="s">
        <v>50</v>
      </c>
      <c r="E5" s="23" t="s">
        <v>51</v>
      </c>
      <c r="F5" s="23" t="s">
        <v>52</v>
      </c>
      <c r="G5" s="23" t="s">
        <v>53</v>
      </c>
      <c r="H5" s="23" t="s">
        <v>54</v>
      </c>
      <c r="I5" s="23" t="s">
        <v>55</v>
      </c>
      <c r="K5" s="42" t="s">
        <v>50</v>
      </c>
      <c r="L5" s="23" t="s">
        <v>51</v>
      </c>
      <c r="M5" s="23" t="s">
        <v>52</v>
      </c>
      <c r="N5" s="23" t="s">
        <v>53</v>
      </c>
      <c r="O5" s="23" t="s">
        <v>54</v>
      </c>
      <c r="P5" s="23" t="s">
        <v>55</v>
      </c>
      <c r="R5" s="42" t="s">
        <v>50</v>
      </c>
      <c r="S5" s="23" t="s">
        <v>51</v>
      </c>
      <c r="T5" s="23" t="s">
        <v>52</v>
      </c>
      <c r="U5" s="23" t="s">
        <v>53</v>
      </c>
      <c r="V5" s="23" t="s">
        <v>54</v>
      </c>
      <c r="W5" s="23" t="s">
        <v>55</v>
      </c>
      <c r="Y5" s="42" t="s">
        <v>50</v>
      </c>
      <c r="Z5" s="23" t="s">
        <v>51</v>
      </c>
      <c r="AA5" s="23" t="s">
        <v>52</v>
      </c>
      <c r="AB5" s="23" t="s">
        <v>53</v>
      </c>
      <c r="AC5" s="23" t="s">
        <v>54</v>
      </c>
      <c r="AD5" s="23" t="s">
        <v>55</v>
      </c>
      <c r="AF5" s="42" t="s">
        <v>50</v>
      </c>
      <c r="AG5" s="23" t="s">
        <v>51</v>
      </c>
      <c r="AH5" s="23" t="s">
        <v>52</v>
      </c>
      <c r="AI5" s="23" t="s">
        <v>53</v>
      </c>
      <c r="AJ5" s="23" t="s">
        <v>54</v>
      </c>
      <c r="AK5" s="23" t="s">
        <v>55</v>
      </c>
      <c r="AM5" s="42" t="s">
        <v>50</v>
      </c>
      <c r="AN5" s="23" t="s">
        <v>51</v>
      </c>
      <c r="AO5" s="23" t="s">
        <v>52</v>
      </c>
      <c r="AP5" s="23" t="s">
        <v>53</v>
      </c>
      <c r="AQ5" s="23" t="s">
        <v>54</v>
      </c>
      <c r="AR5" s="23" t="s">
        <v>55</v>
      </c>
    </row>
    <row r="6" spans="1:44" s="22" customFormat="1" ht="28.5" customHeight="1" x14ac:dyDescent="0.25">
      <c r="A6" s="135" t="s">
        <v>1</v>
      </c>
      <c r="B6" s="135"/>
      <c r="C6" s="135"/>
      <c r="D6" s="141" t="s">
        <v>65</v>
      </c>
      <c r="E6" s="141"/>
      <c r="F6" s="141"/>
      <c r="G6" s="141"/>
      <c r="H6" s="141"/>
      <c r="I6" s="141"/>
      <c r="K6" s="141" t="s">
        <v>65</v>
      </c>
      <c r="L6" s="141"/>
      <c r="M6" s="141"/>
      <c r="N6" s="141"/>
      <c r="O6" s="141"/>
      <c r="P6" s="141"/>
      <c r="R6" s="141" t="s">
        <v>65</v>
      </c>
      <c r="S6" s="141"/>
      <c r="T6" s="141"/>
      <c r="U6" s="141"/>
      <c r="V6" s="141"/>
      <c r="W6" s="141"/>
      <c r="Y6" s="141" t="s">
        <v>65</v>
      </c>
      <c r="Z6" s="141"/>
      <c r="AA6" s="141"/>
      <c r="AB6" s="141"/>
      <c r="AC6" s="141"/>
      <c r="AD6" s="141"/>
      <c r="AF6" s="141" t="s">
        <v>65</v>
      </c>
      <c r="AG6" s="141"/>
      <c r="AH6" s="141"/>
      <c r="AI6" s="141"/>
      <c r="AJ6" s="141"/>
      <c r="AK6" s="141"/>
      <c r="AM6" s="141" t="s">
        <v>65</v>
      </c>
      <c r="AN6" s="141"/>
      <c r="AO6" s="141"/>
      <c r="AP6" s="141"/>
      <c r="AQ6" s="141"/>
      <c r="AR6" s="141"/>
    </row>
    <row r="7" spans="1:44" s="4" customFormat="1" ht="15.75" x14ac:dyDescent="0.25">
      <c r="A7" s="18">
        <v>13</v>
      </c>
      <c r="B7" s="9">
        <f t="shared" ref="B7:B70" si="0">YEAR(C7)</f>
        <v>2000</v>
      </c>
      <c r="C7" s="43">
        <v>36526</v>
      </c>
      <c r="D7" s="44" t="s">
        <v>87</v>
      </c>
      <c r="E7" s="45" t="s">
        <v>87</v>
      </c>
      <c r="F7" s="45" t="s">
        <v>87</v>
      </c>
      <c r="G7" s="45" t="s">
        <v>87</v>
      </c>
      <c r="H7" s="45" t="s">
        <v>87</v>
      </c>
      <c r="I7" s="45" t="s">
        <v>87</v>
      </c>
      <c r="J7" s="81"/>
      <c r="K7" s="44" t="s">
        <v>87</v>
      </c>
      <c r="L7" s="45" t="s">
        <v>87</v>
      </c>
      <c r="M7" s="45" t="s">
        <v>87</v>
      </c>
      <c r="N7" s="45" t="s">
        <v>87</v>
      </c>
      <c r="O7" s="45" t="s">
        <v>87</v>
      </c>
      <c r="P7" s="45" t="s">
        <v>87</v>
      </c>
      <c r="Q7" s="81"/>
      <c r="R7" s="46">
        <v>27</v>
      </c>
      <c r="S7" s="47">
        <v>2</v>
      </c>
      <c r="T7" s="47">
        <v>2</v>
      </c>
      <c r="U7" s="47">
        <v>9</v>
      </c>
      <c r="V7" s="47">
        <v>5</v>
      </c>
      <c r="W7" s="47">
        <v>9</v>
      </c>
      <c r="X7" s="81"/>
      <c r="Y7" s="48">
        <v>1</v>
      </c>
      <c r="Z7" s="49">
        <v>7.407407407407407E-2</v>
      </c>
      <c r="AA7" s="49">
        <v>7.407407407407407E-2</v>
      </c>
      <c r="AB7" s="49">
        <v>0.33333333333333331</v>
      </c>
      <c r="AC7" s="49">
        <v>0.18518518518518517</v>
      </c>
      <c r="AD7" s="49">
        <v>0.33333333333333331</v>
      </c>
      <c r="AE7" s="81"/>
      <c r="AF7" s="44" t="s">
        <v>87</v>
      </c>
      <c r="AG7" s="45" t="s">
        <v>87</v>
      </c>
      <c r="AH7" s="45" t="s">
        <v>87</v>
      </c>
      <c r="AI7" s="45" t="s">
        <v>87</v>
      </c>
      <c r="AJ7" s="45" t="s">
        <v>87</v>
      </c>
      <c r="AK7" s="45" t="s">
        <v>87</v>
      </c>
      <c r="AL7" s="81"/>
      <c r="AM7" s="44" t="s">
        <v>87</v>
      </c>
      <c r="AN7" s="45" t="s">
        <v>87</v>
      </c>
      <c r="AO7" s="45" t="s">
        <v>87</v>
      </c>
      <c r="AP7" s="45" t="s">
        <v>87</v>
      </c>
      <c r="AQ7" s="45" t="s">
        <v>87</v>
      </c>
      <c r="AR7" s="45" t="s">
        <v>87</v>
      </c>
    </row>
    <row r="8" spans="1:44" s="4" customFormat="1" ht="15.75" x14ac:dyDescent="0.25">
      <c r="A8" s="17">
        <v>14</v>
      </c>
      <c r="B8" s="6">
        <f t="shared" si="0"/>
        <v>2000</v>
      </c>
      <c r="C8" s="50">
        <v>36557</v>
      </c>
      <c r="D8" s="44" t="s">
        <v>87</v>
      </c>
      <c r="E8" s="45" t="s">
        <v>87</v>
      </c>
      <c r="F8" s="45" t="s">
        <v>87</v>
      </c>
      <c r="G8" s="45" t="s">
        <v>87</v>
      </c>
      <c r="H8" s="45" t="s">
        <v>87</v>
      </c>
      <c r="I8" s="45" t="s">
        <v>87</v>
      </c>
      <c r="J8" s="81"/>
      <c r="K8" s="44" t="s">
        <v>87</v>
      </c>
      <c r="L8" s="45" t="s">
        <v>87</v>
      </c>
      <c r="M8" s="45" t="s">
        <v>87</v>
      </c>
      <c r="N8" s="45" t="s">
        <v>87</v>
      </c>
      <c r="O8" s="45" t="s">
        <v>87</v>
      </c>
      <c r="P8" s="45" t="s">
        <v>87</v>
      </c>
      <c r="Q8" s="81"/>
      <c r="R8" s="46">
        <v>16</v>
      </c>
      <c r="S8" s="47">
        <v>0</v>
      </c>
      <c r="T8" s="47">
        <v>1</v>
      </c>
      <c r="U8" s="47">
        <v>8</v>
      </c>
      <c r="V8" s="47">
        <v>2</v>
      </c>
      <c r="W8" s="47">
        <v>5</v>
      </c>
      <c r="X8" s="81"/>
      <c r="Y8" s="48">
        <v>1</v>
      </c>
      <c r="Z8" s="49">
        <v>0</v>
      </c>
      <c r="AA8" s="49">
        <v>6.25E-2</v>
      </c>
      <c r="AB8" s="49">
        <v>0.5</v>
      </c>
      <c r="AC8" s="49">
        <v>0.125</v>
      </c>
      <c r="AD8" s="49">
        <v>0.3125</v>
      </c>
      <c r="AE8" s="81"/>
      <c r="AF8" s="44" t="s">
        <v>87</v>
      </c>
      <c r="AG8" s="45" t="s">
        <v>87</v>
      </c>
      <c r="AH8" s="45" t="s">
        <v>87</v>
      </c>
      <c r="AI8" s="45" t="s">
        <v>87</v>
      </c>
      <c r="AJ8" s="45" t="s">
        <v>87</v>
      </c>
      <c r="AK8" s="45" t="s">
        <v>87</v>
      </c>
      <c r="AL8" s="81"/>
      <c r="AM8" s="44" t="s">
        <v>87</v>
      </c>
      <c r="AN8" s="45" t="s">
        <v>87</v>
      </c>
      <c r="AO8" s="45" t="s">
        <v>87</v>
      </c>
      <c r="AP8" s="45" t="s">
        <v>87</v>
      </c>
      <c r="AQ8" s="45" t="s">
        <v>87</v>
      </c>
      <c r="AR8" s="45" t="s">
        <v>87</v>
      </c>
    </row>
    <row r="9" spans="1:44" s="4" customFormat="1" ht="15.75" x14ac:dyDescent="0.25">
      <c r="A9" s="18">
        <v>15</v>
      </c>
      <c r="B9" s="9">
        <f t="shared" si="0"/>
        <v>2000</v>
      </c>
      <c r="C9" s="43">
        <v>36586</v>
      </c>
      <c r="D9" s="44" t="s">
        <v>87</v>
      </c>
      <c r="E9" s="45" t="s">
        <v>87</v>
      </c>
      <c r="F9" s="45" t="s">
        <v>87</v>
      </c>
      <c r="G9" s="45" t="s">
        <v>87</v>
      </c>
      <c r="H9" s="45" t="s">
        <v>87</v>
      </c>
      <c r="I9" s="45" t="s">
        <v>87</v>
      </c>
      <c r="J9" s="81"/>
      <c r="K9" s="44" t="s">
        <v>87</v>
      </c>
      <c r="L9" s="45" t="s">
        <v>87</v>
      </c>
      <c r="M9" s="45" t="s">
        <v>87</v>
      </c>
      <c r="N9" s="45" t="s">
        <v>87</v>
      </c>
      <c r="O9" s="45" t="s">
        <v>87</v>
      </c>
      <c r="P9" s="45" t="s">
        <v>87</v>
      </c>
      <c r="Q9" s="81"/>
      <c r="R9" s="46">
        <v>25</v>
      </c>
      <c r="S9" s="47">
        <v>1</v>
      </c>
      <c r="T9" s="47">
        <v>2</v>
      </c>
      <c r="U9" s="47">
        <v>10</v>
      </c>
      <c r="V9" s="47">
        <v>7</v>
      </c>
      <c r="W9" s="47">
        <v>5</v>
      </c>
      <c r="X9" s="81"/>
      <c r="Y9" s="48">
        <v>1</v>
      </c>
      <c r="Z9" s="49">
        <v>0.04</v>
      </c>
      <c r="AA9" s="49">
        <v>0.08</v>
      </c>
      <c r="AB9" s="49">
        <v>0.4</v>
      </c>
      <c r="AC9" s="49">
        <v>0.28000000000000003</v>
      </c>
      <c r="AD9" s="49">
        <v>0.2</v>
      </c>
      <c r="AE9" s="81"/>
      <c r="AF9" s="44" t="s">
        <v>87</v>
      </c>
      <c r="AG9" s="45" t="s">
        <v>87</v>
      </c>
      <c r="AH9" s="45" t="s">
        <v>87</v>
      </c>
      <c r="AI9" s="45" t="s">
        <v>87</v>
      </c>
      <c r="AJ9" s="45" t="s">
        <v>87</v>
      </c>
      <c r="AK9" s="45" t="s">
        <v>87</v>
      </c>
      <c r="AL9" s="81"/>
      <c r="AM9" s="44" t="s">
        <v>87</v>
      </c>
      <c r="AN9" s="45" t="s">
        <v>87</v>
      </c>
      <c r="AO9" s="45" t="s">
        <v>87</v>
      </c>
      <c r="AP9" s="45" t="s">
        <v>87</v>
      </c>
      <c r="AQ9" s="45" t="s">
        <v>87</v>
      </c>
      <c r="AR9" s="45" t="s">
        <v>87</v>
      </c>
    </row>
    <row r="10" spans="1:44" s="4" customFormat="1" ht="15.75" x14ac:dyDescent="0.25">
      <c r="A10" s="17">
        <v>16</v>
      </c>
      <c r="B10" s="6">
        <f t="shared" si="0"/>
        <v>2000</v>
      </c>
      <c r="C10" s="50">
        <v>36617</v>
      </c>
      <c r="D10" s="44" t="s">
        <v>87</v>
      </c>
      <c r="E10" s="45" t="s">
        <v>87</v>
      </c>
      <c r="F10" s="45" t="s">
        <v>87</v>
      </c>
      <c r="G10" s="45" t="s">
        <v>87</v>
      </c>
      <c r="H10" s="45" t="s">
        <v>87</v>
      </c>
      <c r="I10" s="45" t="s">
        <v>87</v>
      </c>
      <c r="J10" s="81"/>
      <c r="K10" s="44" t="s">
        <v>87</v>
      </c>
      <c r="L10" s="45" t="s">
        <v>87</v>
      </c>
      <c r="M10" s="45" t="s">
        <v>87</v>
      </c>
      <c r="N10" s="45" t="s">
        <v>87</v>
      </c>
      <c r="O10" s="45" t="s">
        <v>87</v>
      </c>
      <c r="P10" s="45" t="s">
        <v>87</v>
      </c>
      <c r="Q10" s="81"/>
      <c r="R10" s="46">
        <v>19</v>
      </c>
      <c r="S10" s="47">
        <v>1</v>
      </c>
      <c r="T10" s="47">
        <v>2</v>
      </c>
      <c r="U10" s="47">
        <v>5</v>
      </c>
      <c r="V10" s="47">
        <v>5</v>
      </c>
      <c r="W10" s="47">
        <v>6</v>
      </c>
      <c r="X10" s="81"/>
      <c r="Y10" s="48">
        <v>1</v>
      </c>
      <c r="Z10" s="49">
        <v>5.2631578947368418E-2</v>
      </c>
      <c r="AA10" s="49">
        <v>0.10526315789473684</v>
      </c>
      <c r="AB10" s="49">
        <v>0.26315789473684209</v>
      </c>
      <c r="AC10" s="49">
        <v>0.26315789473684209</v>
      </c>
      <c r="AD10" s="49">
        <v>0.31578947368421051</v>
      </c>
      <c r="AE10" s="81"/>
      <c r="AF10" s="44" t="s">
        <v>87</v>
      </c>
      <c r="AG10" s="45" t="s">
        <v>87</v>
      </c>
      <c r="AH10" s="45" t="s">
        <v>87</v>
      </c>
      <c r="AI10" s="45" t="s">
        <v>87</v>
      </c>
      <c r="AJ10" s="45" t="s">
        <v>87</v>
      </c>
      <c r="AK10" s="45" t="s">
        <v>87</v>
      </c>
      <c r="AL10" s="81"/>
      <c r="AM10" s="44" t="s">
        <v>87</v>
      </c>
      <c r="AN10" s="45" t="s">
        <v>87</v>
      </c>
      <c r="AO10" s="45" t="s">
        <v>87</v>
      </c>
      <c r="AP10" s="45" t="s">
        <v>87</v>
      </c>
      <c r="AQ10" s="45" t="s">
        <v>87</v>
      </c>
      <c r="AR10" s="45" t="s">
        <v>87</v>
      </c>
    </row>
    <row r="11" spans="1:44" s="4" customFormat="1" ht="15.75" x14ac:dyDescent="0.25">
      <c r="A11" s="18">
        <v>17</v>
      </c>
      <c r="B11" s="9">
        <f t="shared" si="0"/>
        <v>2000</v>
      </c>
      <c r="C11" s="43">
        <v>36647</v>
      </c>
      <c r="D11" s="44" t="s">
        <v>87</v>
      </c>
      <c r="E11" s="45" t="s">
        <v>87</v>
      </c>
      <c r="F11" s="45" t="s">
        <v>87</v>
      </c>
      <c r="G11" s="45" t="s">
        <v>87</v>
      </c>
      <c r="H11" s="45" t="s">
        <v>87</v>
      </c>
      <c r="I11" s="45" t="s">
        <v>87</v>
      </c>
      <c r="J11" s="81"/>
      <c r="K11" s="44" t="s">
        <v>87</v>
      </c>
      <c r="L11" s="45" t="s">
        <v>87</v>
      </c>
      <c r="M11" s="45" t="s">
        <v>87</v>
      </c>
      <c r="N11" s="45" t="s">
        <v>87</v>
      </c>
      <c r="O11" s="45" t="s">
        <v>87</v>
      </c>
      <c r="P11" s="45" t="s">
        <v>87</v>
      </c>
      <c r="Q11" s="81"/>
      <c r="R11" s="46">
        <v>34</v>
      </c>
      <c r="S11" s="47">
        <v>0</v>
      </c>
      <c r="T11" s="47">
        <v>5</v>
      </c>
      <c r="U11" s="47">
        <v>13</v>
      </c>
      <c r="V11" s="47">
        <v>7</v>
      </c>
      <c r="W11" s="47">
        <v>9</v>
      </c>
      <c r="X11" s="81"/>
      <c r="Y11" s="48">
        <v>1</v>
      </c>
      <c r="Z11" s="49">
        <v>0</v>
      </c>
      <c r="AA11" s="49">
        <v>0.14705882352941177</v>
      </c>
      <c r="AB11" s="49">
        <v>0.38235294117647056</v>
      </c>
      <c r="AC11" s="49">
        <v>0.20588235294117646</v>
      </c>
      <c r="AD11" s="49">
        <v>0.26470588235294118</v>
      </c>
      <c r="AE11" s="81"/>
      <c r="AF11" s="44" t="s">
        <v>87</v>
      </c>
      <c r="AG11" s="45" t="s">
        <v>87</v>
      </c>
      <c r="AH11" s="45" t="s">
        <v>87</v>
      </c>
      <c r="AI11" s="45" t="s">
        <v>87</v>
      </c>
      <c r="AJ11" s="45" t="s">
        <v>87</v>
      </c>
      <c r="AK11" s="45" t="s">
        <v>87</v>
      </c>
      <c r="AL11" s="81"/>
      <c r="AM11" s="44" t="s">
        <v>87</v>
      </c>
      <c r="AN11" s="45" t="s">
        <v>87</v>
      </c>
      <c r="AO11" s="45" t="s">
        <v>87</v>
      </c>
      <c r="AP11" s="45" t="s">
        <v>87</v>
      </c>
      <c r="AQ11" s="45" t="s">
        <v>87</v>
      </c>
      <c r="AR11" s="45" t="s">
        <v>87</v>
      </c>
    </row>
    <row r="12" spans="1:44" s="4" customFormat="1" ht="15.75" x14ac:dyDescent="0.25">
      <c r="A12" s="17">
        <v>18</v>
      </c>
      <c r="B12" s="6">
        <f t="shared" si="0"/>
        <v>2000</v>
      </c>
      <c r="C12" s="50">
        <v>36678</v>
      </c>
      <c r="D12" s="44" t="s">
        <v>87</v>
      </c>
      <c r="E12" s="45" t="s">
        <v>87</v>
      </c>
      <c r="F12" s="45" t="s">
        <v>87</v>
      </c>
      <c r="G12" s="45" t="s">
        <v>87</v>
      </c>
      <c r="H12" s="45" t="s">
        <v>87</v>
      </c>
      <c r="I12" s="45" t="s">
        <v>87</v>
      </c>
      <c r="J12" s="81"/>
      <c r="K12" s="44" t="s">
        <v>87</v>
      </c>
      <c r="L12" s="45" t="s">
        <v>87</v>
      </c>
      <c r="M12" s="45" t="s">
        <v>87</v>
      </c>
      <c r="N12" s="45" t="s">
        <v>87</v>
      </c>
      <c r="O12" s="45" t="s">
        <v>87</v>
      </c>
      <c r="P12" s="45" t="s">
        <v>87</v>
      </c>
      <c r="Q12" s="81"/>
      <c r="R12" s="46">
        <v>28</v>
      </c>
      <c r="S12" s="47">
        <v>3</v>
      </c>
      <c r="T12" s="47">
        <v>8</v>
      </c>
      <c r="U12" s="47">
        <v>10</v>
      </c>
      <c r="V12" s="47">
        <v>2</v>
      </c>
      <c r="W12" s="47">
        <v>5</v>
      </c>
      <c r="X12" s="81"/>
      <c r="Y12" s="48">
        <v>1</v>
      </c>
      <c r="Z12" s="49">
        <v>0.10714285714285714</v>
      </c>
      <c r="AA12" s="49">
        <v>0.2857142857142857</v>
      </c>
      <c r="AB12" s="49">
        <v>0.35714285714285715</v>
      </c>
      <c r="AC12" s="49">
        <v>7.1428571428571425E-2</v>
      </c>
      <c r="AD12" s="49">
        <v>0.17857142857142858</v>
      </c>
      <c r="AE12" s="81"/>
      <c r="AF12" s="44" t="s">
        <v>87</v>
      </c>
      <c r="AG12" s="45" t="s">
        <v>87</v>
      </c>
      <c r="AH12" s="45" t="s">
        <v>87</v>
      </c>
      <c r="AI12" s="45" t="s">
        <v>87</v>
      </c>
      <c r="AJ12" s="45" t="s">
        <v>87</v>
      </c>
      <c r="AK12" s="45" t="s">
        <v>87</v>
      </c>
      <c r="AL12" s="81"/>
      <c r="AM12" s="44" t="s">
        <v>87</v>
      </c>
      <c r="AN12" s="45" t="s">
        <v>87</v>
      </c>
      <c r="AO12" s="45" t="s">
        <v>87</v>
      </c>
      <c r="AP12" s="45" t="s">
        <v>87</v>
      </c>
      <c r="AQ12" s="45" t="s">
        <v>87</v>
      </c>
      <c r="AR12" s="45" t="s">
        <v>87</v>
      </c>
    </row>
    <row r="13" spans="1:44" s="4" customFormat="1" ht="15.75" x14ac:dyDescent="0.25">
      <c r="A13" s="18">
        <v>19</v>
      </c>
      <c r="B13" s="9">
        <f t="shared" si="0"/>
        <v>2000</v>
      </c>
      <c r="C13" s="43">
        <v>36708</v>
      </c>
      <c r="D13" s="44" t="s">
        <v>87</v>
      </c>
      <c r="E13" s="45" t="s">
        <v>87</v>
      </c>
      <c r="F13" s="45" t="s">
        <v>87</v>
      </c>
      <c r="G13" s="45" t="s">
        <v>87</v>
      </c>
      <c r="H13" s="45" t="s">
        <v>87</v>
      </c>
      <c r="I13" s="45" t="s">
        <v>87</v>
      </c>
      <c r="J13" s="81"/>
      <c r="K13" s="44" t="s">
        <v>87</v>
      </c>
      <c r="L13" s="45" t="s">
        <v>87</v>
      </c>
      <c r="M13" s="45" t="s">
        <v>87</v>
      </c>
      <c r="N13" s="45" t="s">
        <v>87</v>
      </c>
      <c r="O13" s="45" t="s">
        <v>87</v>
      </c>
      <c r="P13" s="45" t="s">
        <v>87</v>
      </c>
      <c r="Q13" s="81"/>
      <c r="R13" s="46">
        <v>55</v>
      </c>
      <c r="S13" s="47">
        <v>2</v>
      </c>
      <c r="T13" s="47">
        <v>3</v>
      </c>
      <c r="U13" s="47">
        <v>23</v>
      </c>
      <c r="V13" s="47">
        <v>10</v>
      </c>
      <c r="W13" s="47">
        <v>17</v>
      </c>
      <c r="X13" s="81"/>
      <c r="Y13" s="48">
        <v>1</v>
      </c>
      <c r="Z13" s="49">
        <v>3.6363636363636362E-2</v>
      </c>
      <c r="AA13" s="49">
        <v>5.4545454545454543E-2</v>
      </c>
      <c r="AB13" s="49">
        <v>0.41818181818181815</v>
      </c>
      <c r="AC13" s="49">
        <v>0.18181818181818182</v>
      </c>
      <c r="AD13" s="49">
        <v>0.30909090909090908</v>
      </c>
      <c r="AE13" s="81"/>
      <c r="AF13" s="44" t="s">
        <v>87</v>
      </c>
      <c r="AG13" s="45" t="s">
        <v>87</v>
      </c>
      <c r="AH13" s="45" t="s">
        <v>87</v>
      </c>
      <c r="AI13" s="45" t="s">
        <v>87</v>
      </c>
      <c r="AJ13" s="45" t="s">
        <v>87</v>
      </c>
      <c r="AK13" s="45" t="s">
        <v>87</v>
      </c>
      <c r="AL13" s="81"/>
      <c r="AM13" s="44" t="s">
        <v>87</v>
      </c>
      <c r="AN13" s="45" t="s">
        <v>87</v>
      </c>
      <c r="AO13" s="45" t="s">
        <v>87</v>
      </c>
      <c r="AP13" s="45" t="s">
        <v>87</v>
      </c>
      <c r="AQ13" s="45" t="s">
        <v>87</v>
      </c>
      <c r="AR13" s="45" t="s">
        <v>87</v>
      </c>
    </row>
    <row r="14" spans="1:44" s="4" customFormat="1" ht="15.75" x14ac:dyDescent="0.25">
      <c r="A14" s="17">
        <v>20</v>
      </c>
      <c r="B14" s="6">
        <f t="shared" si="0"/>
        <v>2000</v>
      </c>
      <c r="C14" s="50">
        <v>36739</v>
      </c>
      <c r="D14" s="44" t="s">
        <v>87</v>
      </c>
      <c r="E14" s="45" t="s">
        <v>87</v>
      </c>
      <c r="F14" s="45" t="s">
        <v>87</v>
      </c>
      <c r="G14" s="45" t="s">
        <v>87</v>
      </c>
      <c r="H14" s="45" t="s">
        <v>87</v>
      </c>
      <c r="I14" s="45" t="s">
        <v>87</v>
      </c>
      <c r="J14" s="81"/>
      <c r="K14" s="44" t="s">
        <v>87</v>
      </c>
      <c r="L14" s="45" t="s">
        <v>87</v>
      </c>
      <c r="M14" s="45" t="s">
        <v>87</v>
      </c>
      <c r="N14" s="45" t="s">
        <v>87</v>
      </c>
      <c r="O14" s="45" t="s">
        <v>87</v>
      </c>
      <c r="P14" s="45" t="s">
        <v>87</v>
      </c>
      <c r="Q14" s="81"/>
      <c r="R14" s="46">
        <v>19</v>
      </c>
      <c r="S14" s="47">
        <v>1</v>
      </c>
      <c r="T14" s="47">
        <v>2</v>
      </c>
      <c r="U14" s="47">
        <v>7</v>
      </c>
      <c r="V14" s="47">
        <v>4</v>
      </c>
      <c r="W14" s="47">
        <v>5</v>
      </c>
      <c r="X14" s="81"/>
      <c r="Y14" s="48">
        <v>1</v>
      </c>
      <c r="Z14" s="49">
        <v>5.2631578947368418E-2</v>
      </c>
      <c r="AA14" s="49">
        <v>0.10526315789473684</v>
      </c>
      <c r="AB14" s="49">
        <v>0.36842105263157893</v>
      </c>
      <c r="AC14" s="49">
        <v>0.21052631578947367</v>
      </c>
      <c r="AD14" s="49">
        <v>0.26315789473684209</v>
      </c>
      <c r="AE14" s="81"/>
      <c r="AF14" s="44" t="s">
        <v>87</v>
      </c>
      <c r="AG14" s="45" t="s">
        <v>87</v>
      </c>
      <c r="AH14" s="45" t="s">
        <v>87</v>
      </c>
      <c r="AI14" s="45" t="s">
        <v>87</v>
      </c>
      <c r="AJ14" s="45" t="s">
        <v>87</v>
      </c>
      <c r="AK14" s="45" t="s">
        <v>87</v>
      </c>
      <c r="AL14" s="81"/>
      <c r="AM14" s="44" t="s">
        <v>87</v>
      </c>
      <c r="AN14" s="45" t="s">
        <v>87</v>
      </c>
      <c r="AO14" s="45" t="s">
        <v>87</v>
      </c>
      <c r="AP14" s="45" t="s">
        <v>87</v>
      </c>
      <c r="AQ14" s="45" t="s">
        <v>87</v>
      </c>
      <c r="AR14" s="45" t="s">
        <v>87</v>
      </c>
    </row>
    <row r="15" spans="1:44" s="4" customFormat="1" ht="15.75" x14ac:dyDescent="0.25">
      <c r="A15" s="18">
        <v>21</v>
      </c>
      <c r="B15" s="9">
        <f t="shared" si="0"/>
        <v>2000</v>
      </c>
      <c r="C15" s="43">
        <v>36770</v>
      </c>
      <c r="D15" s="44" t="s">
        <v>87</v>
      </c>
      <c r="E15" s="45" t="s">
        <v>87</v>
      </c>
      <c r="F15" s="45" t="s">
        <v>87</v>
      </c>
      <c r="G15" s="45" t="s">
        <v>87</v>
      </c>
      <c r="H15" s="45" t="s">
        <v>87</v>
      </c>
      <c r="I15" s="45" t="s">
        <v>87</v>
      </c>
      <c r="J15" s="81"/>
      <c r="K15" s="44" t="s">
        <v>87</v>
      </c>
      <c r="L15" s="45" t="s">
        <v>87</v>
      </c>
      <c r="M15" s="45" t="s">
        <v>87</v>
      </c>
      <c r="N15" s="45" t="s">
        <v>87</v>
      </c>
      <c r="O15" s="45" t="s">
        <v>87</v>
      </c>
      <c r="P15" s="45" t="s">
        <v>87</v>
      </c>
      <c r="Q15" s="81"/>
      <c r="R15" s="46">
        <v>36</v>
      </c>
      <c r="S15" s="47">
        <v>1</v>
      </c>
      <c r="T15" s="47">
        <v>11</v>
      </c>
      <c r="U15" s="47">
        <v>15</v>
      </c>
      <c r="V15" s="47">
        <v>2</v>
      </c>
      <c r="W15" s="47">
        <v>7</v>
      </c>
      <c r="X15" s="81"/>
      <c r="Y15" s="48">
        <v>1</v>
      </c>
      <c r="Z15" s="49">
        <v>2.7777777777777776E-2</v>
      </c>
      <c r="AA15" s="49">
        <v>0.30555555555555558</v>
      </c>
      <c r="AB15" s="49">
        <v>0.41666666666666669</v>
      </c>
      <c r="AC15" s="49">
        <v>5.5555555555555552E-2</v>
      </c>
      <c r="AD15" s="49">
        <v>0.19444444444444445</v>
      </c>
      <c r="AE15" s="81"/>
      <c r="AF15" s="44" t="s">
        <v>87</v>
      </c>
      <c r="AG15" s="45" t="s">
        <v>87</v>
      </c>
      <c r="AH15" s="45" t="s">
        <v>87</v>
      </c>
      <c r="AI15" s="45" t="s">
        <v>87</v>
      </c>
      <c r="AJ15" s="45" t="s">
        <v>87</v>
      </c>
      <c r="AK15" s="45" t="s">
        <v>87</v>
      </c>
      <c r="AL15" s="81"/>
      <c r="AM15" s="44" t="s">
        <v>87</v>
      </c>
      <c r="AN15" s="45" t="s">
        <v>87</v>
      </c>
      <c r="AO15" s="45" t="s">
        <v>87</v>
      </c>
      <c r="AP15" s="45" t="s">
        <v>87</v>
      </c>
      <c r="AQ15" s="45" t="s">
        <v>87</v>
      </c>
      <c r="AR15" s="45" t="s">
        <v>87</v>
      </c>
    </row>
    <row r="16" spans="1:44" s="4" customFormat="1" ht="15.75" x14ac:dyDescent="0.25">
      <c r="A16" s="17">
        <v>22</v>
      </c>
      <c r="B16" s="6">
        <f t="shared" si="0"/>
        <v>2000</v>
      </c>
      <c r="C16" s="50">
        <v>36800</v>
      </c>
      <c r="D16" s="44" t="s">
        <v>87</v>
      </c>
      <c r="E16" s="45" t="s">
        <v>87</v>
      </c>
      <c r="F16" s="45" t="s">
        <v>87</v>
      </c>
      <c r="G16" s="45" t="s">
        <v>87</v>
      </c>
      <c r="H16" s="45" t="s">
        <v>87</v>
      </c>
      <c r="I16" s="45" t="s">
        <v>87</v>
      </c>
      <c r="J16" s="81"/>
      <c r="K16" s="44" t="s">
        <v>87</v>
      </c>
      <c r="L16" s="45" t="s">
        <v>87</v>
      </c>
      <c r="M16" s="45" t="s">
        <v>87</v>
      </c>
      <c r="N16" s="45" t="s">
        <v>87</v>
      </c>
      <c r="O16" s="45" t="s">
        <v>87</v>
      </c>
      <c r="P16" s="45" t="s">
        <v>87</v>
      </c>
      <c r="Q16" s="81"/>
      <c r="R16" s="46">
        <v>42</v>
      </c>
      <c r="S16" s="47">
        <v>3</v>
      </c>
      <c r="T16" s="47">
        <v>7</v>
      </c>
      <c r="U16" s="47">
        <v>14</v>
      </c>
      <c r="V16" s="47">
        <v>7</v>
      </c>
      <c r="W16" s="47">
        <v>11</v>
      </c>
      <c r="X16" s="81"/>
      <c r="Y16" s="48">
        <v>1</v>
      </c>
      <c r="Z16" s="49">
        <v>7.1428571428571425E-2</v>
      </c>
      <c r="AA16" s="49">
        <v>0.16666666666666666</v>
      </c>
      <c r="AB16" s="49">
        <v>0.33333333333333331</v>
      </c>
      <c r="AC16" s="49">
        <v>0.16666666666666666</v>
      </c>
      <c r="AD16" s="49">
        <v>0.26190476190476192</v>
      </c>
      <c r="AE16" s="81"/>
      <c r="AF16" s="44" t="s">
        <v>87</v>
      </c>
      <c r="AG16" s="45" t="s">
        <v>87</v>
      </c>
      <c r="AH16" s="45" t="s">
        <v>87</v>
      </c>
      <c r="AI16" s="45" t="s">
        <v>87</v>
      </c>
      <c r="AJ16" s="45" t="s">
        <v>87</v>
      </c>
      <c r="AK16" s="45" t="s">
        <v>87</v>
      </c>
      <c r="AL16" s="81"/>
      <c r="AM16" s="44" t="s">
        <v>87</v>
      </c>
      <c r="AN16" s="45" t="s">
        <v>87</v>
      </c>
      <c r="AO16" s="45" t="s">
        <v>87</v>
      </c>
      <c r="AP16" s="45" t="s">
        <v>87</v>
      </c>
      <c r="AQ16" s="45" t="s">
        <v>87</v>
      </c>
      <c r="AR16" s="45" t="s">
        <v>87</v>
      </c>
    </row>
    <row r="17" spans="1:44" s="4" customFormat="1" ht="15.75" x14ac:dyDescent="0.25">
      <c r="A17" s="18">
        <v>23</v>
      </c>
      <c r="B17" s="9">
        <f t="shared" si="0"/>
        <v>2000</v>
      </c>
      <c r="C17" s="43">
        <v>36831</v>
      </c>
      <c r="D17" s="44" t="s">
        <v>87</v>
      </c>
      <c r="E17" s="45" t="s">
        <v>87</v>
      </c>
      <c r="F17" s="45" t="s">
        <v>87</v>
      </c>
      <c r="G17" s="45" t="s">
        <v>87</v>
      </c>
      <c r="H17" s="45" t="s">
        <v>87</v>
      </c>
      <c r="I17" s="45" t="s">
        <v>87</v>
      </c>
      <c r="J17" s="81"/>
      <c r="K17" s="44" t="s">
        <v>87</v>
      </c>
      <c r="L17" s="45" t="s">
        <v>87</v>
      </c>
      <c r="M17" s="45" t="s">
        <v>87</v>
      </c>
      <c r="N17" s="45" t="s">
        <v>87</v>
      </c>
      <c r="O17" s="45" t="s">
        <v>87</v>
      </c>
      <c r="P17" s="45" t="s">
        <v>87</v>
      </c>
      <c r="Q17" s="81"/>
      <c r="R17" s="46">
        <v>31</v>
      </c>
      <c r="S17" s="47">
        <v>0</v>
      </c>
      <c r="T17" s="47">
        <v>4</v>
      </c>
      <c r="U17" s="47">
        <v>11</v>
      </c>
      <c r="V17" s="47">
        <v>5</v>
      </c>
      <c r="W17" s="47">
        <v>11</v>
      </c>
      <c r="X17" s="81"/>
      <c r="Y17" s="48">
        <v>1</v>
      </c>
      <c r="Z17" s="49">
        <v>0</v>
      </c>
      <c r="AA17" s="49">
        <v>0.12903225806451613</v>
      </c>
      <c r="AB17" s="49">
        <v>0.35483870967741937</v>
      </c>
      <c r="AC17" s="49">
        <v>0.16129032258064516</v>
      </c>
      <c r="AD17" s="49">
        <v>0.35483870967741937</v>
      </c>
      <c r="AE17" s="81"/>
      <c r="AF17" s="44" t="s">
        <v>87</v>
      </c>
      <c r="AG17" s="45" t="s">
        <v>87</v>
      </c>
      <c r="AH17" s="45" t="s">
        <v>87</v>
      </c>
      <c r="AI17" s="45" t="s">
        <v>87</v>
      </c>
      <c r="AJ17" s="45" t="s">
        <v>87</v>
      </c>
      <c r="AK17" s="45" t="s">
        <v>87</v>
      </c>
      <c r="AL17" s="81"/>
      <c r="AM17" s="44" t="s">
        <v>87</v>
      </c>
      <c r="AN17" s="45" t="s">
        <v>87</v>
      </c>
      <c r="AO17" s="45" t="s">
        <v>87</v>
      </c>
      <c r="AP17" s="45" t="s">
        <v>87</v>
      </c>
      <c r="AQ17" s="45" t="s">
        <v>87</v>
      </c>
      <c r="AR17" s="45" t="s">
        <v>87</v>
      </c>
    </row>
    <row r="18" spans="1:44" s="4" customFormat="1" ht="15.75" x14ac:dyDescent="0.25">
      <c r="A18" s="17">
        <v>24</v>
      </c>
      <c r="B18" s="6">
        <f t="shared" si="0"/>
        <v>2000</v>
      </c>
      <c r="C18" s="50">
        <v>36861</v>
      </c>
      <c r="D18" s="51">
        <v>100</v>
      </c>
      <c r="E18" s="14">
        <v>100</v>
      </c>
      <c r="F18" s="14">
        <v>100</v>
      </c>
      <c r="G18" s="14">
        <v>100</v>
      </c>
      <c r="H18" s="14">
        <v>100</v>
      </c>
      <c r="I18" s="14">
        <v>100</v>
      </c>
      <c r="J18" s="81"/>
      <c r="K18" s="44" t="s">
        <v>87</v>
      </c>
      <c r="L18" s="45" t="s">
        <v>87</v>
      </c>
      <c r="M18" s="45" t="s">
        <v>87</v>
      </c>
      <c r="N18" s="45" t="s">
        <v>87</v>
      </c>
      <c r="O18" s="45" t="s">
        <v>87</v>
      </c>
      <c r="P18" s="45" t="s">
        <v>87</v>
      </c>
      <c r="Q18" s="81"/>
      <c r="R18" s="46">
        <v>50</v>
      </c>
      <c r="S18" s="47">
        <v>4</v>
      </c>
      <c r="T18" s="47">
        <v>4</v>
      </c>
      <c r="U18" s="47">
        <v>23</v>
      </c>
      <c r="V18" s="47">
        <v>8</v>
      </c>
      <c r="W18" s="47">
        <v>11</v>
      </c>
      <c r="X18" s="81"/>
      <c r="Y18" s="48">
        <v>1</v>
      </c>
      <c r="Z18" s="49">
        <v>0.08</v>
      </c>
      <c r="AA18" s="49">
        <v>0.08</v>
      </c>
      <c r="AB18" s="49">
        <v>0.46</v>
      </c>
      <c r="AC18" s="49">
        <v>0.16</v>
      </c>
      <c r="AD18" s="49">
        <v>0.22</v>
      </c>
      <c r="AE18" s="81"/>
      <c r="AF18" s="46">
        <v>382</v>
      </c>
      <c r="AG18" s="47">
        <v>18</v>
      </c>
      <c r="AH18" s="47">
        <v>51</v>
      </c>
      <c r="AI18" s="47">
        <v>148</v>
      </c>
      <c r="AJ18" s="47">
        <v>64</v>
      </c>
      <c r="AK18" s="47">
        <v>101</v>
      </c>
      <c r="AL18" s="81"/>
      <c r="AM18" s="48">
        <v>1</v>
      </c>
      <c r="AN18" s="49">
        <v>4.712041884816754E-2</v>
      </c>
      <c r="AO18" s="49">
        <v>0.13350785340314136</v>
      </c>
      <c r="AP18" s="49">
        <v>0.38743455497382201</v>
      </c>
      <c r="AQ18" s="49">
        <v>0.16753926701570682</v>
      </c>
      <c r="AR18" s="49">
        <v>0.26439790575916228</v>
      </c>
    </row>
    <row r="19" spans="1:44" s="4" customFormat="1" ht="15.75" x14ac:dyDescent="0.25">
      <c r="A19" s="18">
        <v>25</v>
      </c>
      <c r="B19" s="9">
        <f t="shared" si="0"/>
        <v>2001</v>
      </c>
      <c r="C19" s="43">
        <v>36892</v>
      </c>
      <c r="D19" s="51">
        <v>100.52356020942408</v>
      </c>
      <c r="E19" s="14">
        <v>94.444444444444443</v>
      </c>
      <c r="F19" s="14">
        <v>103.92156862745099</v>
      </c>
      <c r="G19" s="14">
        <v>99.324324324324323</v>
      </c>
      <c r="H19" s="14">
        <v>98.4375</v>
      </c>
      <c r="I19" s="14">
        <v>102.97029702970298</v>
      </c>
      <c r="J19" s="81"/>
      <c r="K19" s="44" t="s">
        <v>87</v>
      </c>
      <c r="L19" s="45" t="s">
        <v>87</v>
      </c>
      <c r="M19" s="45" t="s">
        <v>87</v>
      </c>
      <c r="N19" s="45" t="s">
        <v>87</v>
      </c>
      <c r="O19" s="45" t="s">
        <v>87</v>
      </c>
      <c r="P19" s="45" t="s">
        <v>87</v>
      </c>
      <c r="Q19" s="81"/>
      <c r="R19" s="46">
        <v>29</v>
      </c>
      <c r="S19" s="47">
        <v>1</v>
      </c>
      <c r="T19" s="47">
        <v>4</v>
      </c>
      <c r="U19" s="47">
        <v>8</v>
      </c>
      <c r="V19" s="47">
        <v>4</v>
      </c>
      <c r="W19" s="47">
        <v>12</v>
      </c>
      <c r="X19" s="81"/>
      <c r="Y19" s="48">
        <v>1</v>
      </c>
      <c r="Z19" s="49">
        <v>3.4482758620689655E-2</v>
      </c>
      <c r="AA19" s="49">
        <v>0.13793103448275862</v>
      </c>
      <c r="AB19" s="49">
        <v>0.27586206896551724</v>
      </c>
      <c r="AC19" s="49">
        <v>0.13793103448275862</v>
      </c>
      <c r="AD19" s="49">
        <v>0.41379310344827586</v>
      </c>
      <c r="AE19" s="81"/>
      <c r="AF19" s="46">
        <v>384</v>
      </c>
      <c r="AG19" s="47">
        <v>17</v>
      </c>
      <c r="AH19" s="47">
        <v>53</v>
      </c>
      <c r="AI19" s="47">
        <v>147</v>
      </c>
      <c r="AJ19" s="47">
        <v>63</v>
      </c>
      <c r="AK19" s="47">
        <v>104</v>
      </c>
      <c r="AL19" s="81"/>
      <c r="AM19" s="48">
        <v>1</v>
      </c>
      <c r="AN19" s="49">
        <v>4.4270833333333336E-2</v>
      </c>
      <c r="AO19" s="49">
        <v>0.13802083333333334</v>
      </c>
      <c r="AP19" s="49">
        <v>0.3828125</v>
      </c>
      <c r="AQ19" s="49">
        <v>0.1640625</v>
      </c>
      <c r="AR19" s="49">
        <v>0.27083333333333331</v>
      </c>
    </row>
    <row r="20" spans="1:44" s="4" customFormat="1" ht="15.75" x14ac:dyDescent="0.25">
      <c r="A20" s="17">
        <v>26</v>
      </c>
      <c r="B20" s="6">
        <f t="shared" si="0"/>
        <v>2001</v>
      </c>
      <c r="C20" s="50">
        <v>36923</v>
      </c>
      <c r="D20" s="51">
        <v>100.26178010471203</v>
      </c>
      <c r="E20" s="14">
        <v>100</v>
      </c>
      <c r="F20" s="14">
        <v>101.96078431372551</v>
      </c>
      <c r="G20" s="14">
        <v>98.648648648648646</v>
      </c>
      <c r="H20" s="14">
        <v>101.56250000000001</v>
      </c>
      <c r="I20" s="14">
        <v>100.99009900990099</v>
      </c>
      <c r="J20" s="81"/>
      <c r="K20" s="44" t="s">
        <v>87</v>
      </c>
      <c r="L20" s="45" t="s">
        <v>87</v>
      </c>
      <c r="M20" s="45" t="s">
        <v>87</v>
      </c>
      <c r="N20" s="45" t="s">
        <v>87</v>
      </c>
      <c r="O20" s="45" t="s">
        <v>87</v>
      </c>
      <c r="P20" s="45" t="s">
        <v>87</v>
      </c>
      <c r="Q20" s="81"/>
      <c r="R20" s="46">
        <v>15</v>
      </c>
      <c r="S20" s="47">
        <v>1</v>
      </c>
      <c r="T20" s="47">
        <v>0</v>
      </c>
      <c r="U20" s="47">
        <v>7</v>
      </c>
      <c r="V20" s="47">
        <v>4</v>
      </c>
      <c r="W20" s="47">
        <v>3</v>
      </c>
      <c r="X20" s="81"/>
      <c r="Y20" s="48">
        <v>1</v>
      </c>
      <c r="Z20" s="49">
        <v>6.6666666666666666E-2</v>
      </c>
      <c r="AA20" s="49">
        <v>0</v>
      </c>
      <c r="AB20" s="49">
        <v>0.46666666666666667</v>
      </c>
      <c r="AC20" s="49">
        <v>0.26666666666666666</v>
      </c>
      <c r="AD20" s="49">
        <v>0.2</v>
      </c>
      <c r="AE20" s="81"/>
      <c r="AF20" s="46">
        <v>383</v>
      </c>
      <c r="AG20" s="47">
        <v>18</v>
      </c>
      <c r="AH20" s="47">
        <v>52</v>
      </c>
      <c r="AI20" s="47">
        <v>146</v>
      </c>
      <c r="AJ20" s="47">
        <v>65</v>
      </c>
      <c r="AK20" s="47">
        <v>102</v>
      </c>
      <c r="AL20" s="81"/>
      <c r="AM20" s="48">
        <v>1</v>
      </c>
      <c r="AN20" s="49">
        <v>4.6997389033942558E-2</v>
      </c>
      <c r="AO20" s="49">
        <v>0.13577023498694518</v>
      </c>
      <c r="AP20" s="49">
        <v>0.38120104438642299</v>
      </c>
      <c r="AQ20" s="49">
        <v>0.16971279373368145</v>
      </c>
      <c r="AR20" s="49">
        <v>0.26631853785900783</v>
      </c>
    </row>
    <row r="21" spans="1:44" s="4" customFormat="1" ht="15.75" x14ac:dyDescent="0.25">
      <c r="A21" s="18">
        <v>27</v>
      </c>
      <c r="B21" s="9">
        <f t="shared" si="0"/>
        <v>2001</v>
      </c>
      <c r="C21" s="43">
        <v>36951</v>
      </c>
      <c r="D21" s="51">
        <v>97.905759162303653</v>
      </c>
      <c r="E21" s="14">
        <v>100</v>
      </c>
      <c r="F21" s="14">
        <v>103.92156862745099</v>
      </c>
      <c r="G21" s="14">
        <v>94.594594594594582</v>
      </c>
      <c r="H21" s="14">
        <v>98.437500000000014</v>
      </c>
      <c r="I21" s="14">
        <v>99.009900990098998</v>
      </c>
      <c r="J21" s="81"/>
      <c r="K21" s="44" t="s">
        <v>87</v>
      </c>
      <c r="L21" s="45" t="s">
        <v>87</v>
      </c>
      <c r="M21" s="45" t="s">
        <v>87</v>
      </c>
      <c r="N21" s="45" t="s">
        <v>87</v>
      </c>
      <c r="O21" s="45" t="s">
        <v>87</v>
      </c>
      <c r="P21" s="45" t="s">
        <v>87</v>
      </c>
      <c r="Q21" s="81"/>
      <c r="R21" s="46">
        <v>16</v>
      </c>
      <c r="S21" s="47">
        <v>1</v>
      </c>
      <c r="T21" s="47">
        <v>3</v>
      </c>
      <c r="U21" s="47">
        <v>4</v>
      </c>
      <c r="V21" s="47">
        <v>5</v>
      </c>
      <c r="W21" s="47">
        <v>3</v>
      </c>
      <c r="X21" s="81"/>
      <c r="Y21" s="48">
        <v>1</v>
      </c>
      <c r="Z21" s="49">
        <v>6.25E-2</v>
      </c>
      <c r="AA21" s="49">
        <v>0.1875</v>
      </c>
      <c r="AB21" s="49">
        <v>0.25</v>
      </c>
      <c r="AC21" s="49">
        <v>0.3125</v>
      </c>
      <c r="AD21" s="49">
        <v>0.1875</v>
      </c>
      <c r="AE21" s="81"/>
      <c r="AF21" s="46">
        <v>374</v>
      </c>
      <c r="AG21" s="47">
        <v>18</v>
      </c>
      <c r="AH21" s="47">
        <v>53</v>
      </c>
      <c r="AI21" s="47">
        <v>140</v>
      </c>
      <c r="AJ21" s="47">
        <v>63</v>
      </c>
      <c r="AK21" s="47">
        <v>100</v>
      </c>
      <c r="AL21" s="81"/>
      <c r="AM21" s="48">
        <v>1</v>
      </c>
      <c r="AN21" s="49">
        <v>4.8128342245989303E-2</v>
      </c>
      <c r="AO21" s="49">
        <v>0.14171122994652408</v>
      </c>
      <c r="AP21" s="49">
        <v>0.37433155080213903</v>
      </c>
      <c r="AQ21" s="49">
        <v>0.16844919786096257</v>
      </c>
      <c r="AR21" s="49">
        <v>0.26737967914438504</v>
      </c>
    </row>
    <row r="22" spans="1:44" s="4" customFormat="1" ht="15.75" x14ac:dyDescent="0.25">
      <c r="A22" s="17">
        <v>28</v>
      </c>
      <c r="B22" s="6">
        <f t="shared" si="0"/>
        <v>2001</v>
      </c>
      <c r="C22" s="50">
        <v>36982</v>
      </c>
      <c r="D22" s="51">
        <v>97.905759162303653</v>
      </c>
      <c r="E22" s="14">
        <v>100</v>
      </c>
      <c r="F22" s="14">
        <v>107.84313725490198</v>
      </c>
      <c r="G22" s="14">
        <v>95.945945945945923</v>
      </c>
      <c r="H22" s="14">
        <v>96.875000000000014</v>
      </c>
      <c r="I22" s="14">
        <v>96.039603960396022</v>
      </c>
      <c r="J22" s="81"/>
      <c r="K22" s="44" t="s">
        <v>87</v>
      </c>
      <c r="L22" s="45" t="s">
        <v>87</v>
      </c>
      <c r="M22" s="45" t="s">
        <v>87</v>
      </c>
      <c r="N22" s="45" t="s">
        <v>87</v>
      </c>
      <c r="O22" s="45" t="s">
        <v>87</v>
      </c>
      <c r="P22" s="45" t="s">
        <v>87</v>
      </c>
      <c r="Q22" s="81"/>
      <c r="R22" s="46">
        <v>19</v>
      </c>
      <c r="S22" s="47">
        <v>1</v>
      </c>
      <c r="T22" s="47">
        <v>4</v>
      </c>
      <c r="U22" s="47">
        <v>7</v>
      </c>
      <c r="V22" s="47">
        <v>4</v>
      </c>
      <c r="W22" s="47">
        <v>3</v>
      </c>
      <c r="X22" s="81"/>
      <c r="Y22" s="48">
        <v>1</v>
      </c>
      <c r="Z22" s="49">
        <v>5.2631578947368418E-2</v>
      </c>
      <c r="AA22" s="49">
        <v>0.21052631578947367</v>
      </c>
      <c r="AB22" s="49">
        <v>0.36842105263157893</v>
      </c>
      <c r="AC22" s="49">
        <v>0.21052631578947367</v>
      </c>
      <c r="AD22" s="49">
        <v>0.15789473684210525</v>
      </c>
      <c r="AE22" s="81"/>
      <c r="AF22" s="46">
        <v>374</v>
      </c>
      <c r="AG22" s="47">
        <v>18</v>
      </c>
      <c r="AH22" s="47">
        <v>55</v>
      </c>
      <c r="AI22" s="47">
        <v>142</v>
      </c>
      <c r="AJ22" s="47">
        <v>62</v>
      </c>
      <c r="AK22" s="47">
        <v>97</v>
      </c>
      <c r="AL22" s="81"/>
      <c r="AM22" s="48">
        <v>1</v>
      </c>
      <c r="AN22" s="49">
        <v>4.8128342245989303E-2</v>
      </c>
      <c r="AO22" s="49">
        <v>0.14705882352941177</v>
      </c>
      <c r="AP22" s="49">
        <v>0.37967914438502676</v>
      </c>
      <c r="AQ22" s="49">
        <v>0.16577540106951871</v>
      </c>
      <c r="AR22" s="49">
        <v>0.25935828877005346</v>
      </c>
    </row>
    <row r="23" spans="1:44" s="4" customFormat="1" ht="15.75" x14ac:dyDescent="0.25">
      <c r="A23" s="18">
        <v>29</v>
      </c>
      <c r="B23" s="9">
        <f t="shared" si="0"/>
        <v>2001</v>
      </c>
      <c r="C23" s="43">
        <v>37012</v>
      </c>
      <c r="D23" s="51">
        <v>97.120418848167517</v>
      </c>
      <c r="E23" s="14">
        <v>116.66666666666667</v>
      </c>
      <c r="F23" s="14">
        <v>103.92156862745099</v>
      </c>
      <c r="G23" s="14">
        <v>90.540540540540519</v>
      </c>
      <c r="H23" s="14">
        <v>96.875000000000014</v>
      </c>
      <c r="I23" s="14">
        <v>99.999999999999986</v>
      </c>
      <c r="J23" s="81"/>
      <c r="K23" s="44" t="s">
        <v>87</v>
      </c>
      <c r="L23" s="45" t="s">
        <v>87</v>
      </c>
      <c r="M23" s="45" t="s">
        <v>87</v>
      </c>
      <c r="N23" s="45" t="s">
        <v>87</v>
      </c>
      <c r="O23" s="45" t="s">
        <v>87</v>
      </c>
      <c r="P23" s="45" t="s">
        <v>87</v>
      </c>
      <c r="Q23" s="81"/>
      <c r="R23" s="46">
        <v>31</v>
      </c>
      <c r="S23" s="47">
        <v>3</v>
      </c>
      <c r="T23" s="47">
        <v>3</v>
      </c>
      <c r="U23" s="47">
        <v>5</v>
      </c>
      <c r="V23" s="47">
        <v>7</v>
      </c>
      <c r="W23" s="47">
        <v>13</v>
      </c>
      <c r="X23" s="81"/>
      <c r="Y23" s="48">
        <v>1</v>
      </c>
      <c r="Z23" s="49">
        <v>9.6774193548387094E-2</v>
      </c>
      <c r="AA23" s="49">
        <v>9.6774193548387094E-2</v>
      </c>
      <c r="AB23" s="49">
        <v>0.16129032258064516</v>
      </c>
      <c r="AC23" s="49">
        <v>0.22580645161290322</v>
      </c>
      <c r="AD23" s="49">
        <v>0.41935483870967744</v>
      </c>
      <c r="AE23" s="81"/>
      <c r="AF23" s="46">
        <v>371</v>
      </c>
      <c r="AG23" s="47">
        <v>21</v>
      </c>
      <c r="AH23" s="47">
        <v>53</v>
      </c>
      <c r="AI23" s="47">
        <v>134</v>
      </c>
      <c r="AJ23" s="47">
        <v>62</v>
      </c>
      <c r="AK23" s="47">
        <v>101</v>
      </c>
      <c r="AL23" s="81"/>
      <c r="AM23" s="48">
        <v>1</v>
      </c>
      <c r="AN23" s="49">
        <v>5.6603773584905662E-2</v>
      </c>
      <c r="AO23" s="49">
        <v>0.14285714285714285</v>
      </c>
      <c r="AP23" s="49">
        <v>0.36118598382749328</v>
      </c>
      <c r="AQ23" s="49">
        <v>0.16711590296495957</v>
      </c>
      <c r="AR23" s="49">
        <v>0.27223719676549868</v>
      </c>
    </row>
    <row r="24" spans="1:44" s="4" customFormat="1" ht="15.75" x14ac:dyDescent="0.25">
      <c r="A24" s="17">
        <v>30</v>
      </c>
      <c r="B24" s="6">
        <f t="shared" si="0"/>
        <v>2001</v>
      </c>
      <c r="C24" s="50">
        <v>37043</v>
      </c>
      <c r="D24" s="51">
        <v>95.28795811518323</v>
      </c>
      <c r="E24" s="14">
        <v>116.66666666666667</v>
      </c>
      <c r="F24" s="14">
        <v>92.156862745098053</v>
      </c>
      <c r="G24" s="14">
        <v>89.189189189189165</v>
      </c>
      <c r="H24" s="14">
        <v>96.875000000000014</v>
      </c>
      <c r="I24" s="14">
        <v>100.99009900990097</v>
      </c>
      <c r="J24" s="81"/>
      <c r="K24" s="44" t="s">
        <v>87</v>
      </c>
      <c r="L24" s="45" t="s">
        <v>87</v>
      </c>
      <c r="M24" s="45" t="s">
        <v>87</v>
      </c>
      <c r="N24" s="45" t="s">
        <v>87</v>
      </c>
      <c r="O24" s="45" t="s">
        <v>87</v>
      </c>
      <c r="P24" s="45" t="s">
        <v>87</v>
      </c>
      <c r="Q24" s="81"/>
      <c r="R24" s="46">
        <v>21</v>
      </c>
      <c r="S24" s="47">
        <v>3</v>
      </c>
      <c r="T24" s="47">
        <v>2</v>
      </c>
      <c r="U24" s="47">
        <v>8</v>
      </c>
      <c r="V24" s="47">
        <v>2</v>
      </c>
      <c r="W24" s="47">
        <v>6</v>
      </c>
      <c r="X24" s="81"/>
      <c r="Y24" s="48">
        <v>1</v>
      </c>
      <c r="Z24" s="49">
        <v>0.14285714285714285</v>
      </c>
      <c r="AA24" s="49">
        <v>9.5238095238095233E-2</v>
      </c>
      <c r="AB24" s="49">
        <v>0.38095238095238093</v>
      </c>
      <c r="AC24" s="49">
        <v>9.5238095238095233E-2</v>
      </c>
      <c r="AD24" s="49">
        <v>0.2857142857142857</v>
      </c>
      <c r="AE24" s="81"/>
      <c r="AF24" s="46">
        <v>364</v>
      </c>
      <c r="AG24" s="47">
        <v>21</v>
      </c>
      <c r="AH24" s="47">
        <v>47</v>
      </c>
      <c r="AI24" s="47">
        <v>132</v>
      </c>
      <c r="AJ24" s="47">
        <v>62</v>
      </c>
      <c r="AK24" s="47">
        <v>102</v>
      </c>
      <c r="AL24" s="81"/>
      <c r="AM24" s="48">
        <v>1</v>
      </c>
      <c r="AN24" s="49">
        <v>5.7692307692307696E-2</v>
      </c>
      <c r="AO24" s="49">
        <v>0.12912087912087913</v>
      </c>
      <c r="AP24" s="49">
        <v>0.36263736263736263</v>
      </c>
      <c r="AQ24" s="49">
        <v>0.17032967032967034</v>
      </c>
      <c r="AR24" s="49">
        <v>0.28021978021978022</v>
      </c>
    </row>
    <row r="25" spans="1:44" s="4" customFormat="1" ht="15.75" x14ac:dyDescent="0.25">
      <c r="A25" s="18">
        <v>31</v>
      </c>
      <c r="B25" s="9">
        <f t="shared" si="0"/>
        <v>2001</v>
      </c>
      <c r="C25" s="43">
        <v>37073</v>
      </c>
      <c r="D25" s="51">
        <v>91.62303664921464</v>
      </c>
      <c r="E25" s="14">
        <v>122.22222222222223</v>
      </c>
      <c r="F25" s="14">
        <v>92.156862745098053</v>
      </c>
      <c r="G25" s="14">
        <v>85.135135135135116</v>
      </c>
      <c r="H25" s="14">
        <v>92.187500000000014</v>
      </c>
      <c r="I25" s="14">
        <v>95.049504950495034</v>
      </c>
      <c r="J25" s="81"/>
      <c r="K25" s="44" t="s">
        <v>87</v>
      </c>
      <c r="L25" s="45" t="s">
        <v>87</v>
      </c>
      <c r="M25" s="45" t="s">
        <v>87</v>
      </c>
      <c r="N25" s="45" t="s">
        <v>87</v>
      </c>
      <c r="O25" s="45" t="s">
        <v>87</v>
      </c>
      <c r="P25" s="45" t="s">
        <v>87</v>
      </c>
      <c r="Q25" s="81"/>
      <c r="R25" s="46">
        <v>41</v>
      </c>
      <c r="S25" s="47">
        <v>3</v>
      </c>
      <c r="T25" s="47">
        <v>3</v>
      </c>
      <c r="U25" s="47">
        <v>17</v>
      </c>
      <c r="V25" s="47">
        <v>7</v>
      </c>
      <c r="W25" s="47">
        <v>11</v>
      </c>
      <c r="X25" s="81"/>
      <c r="Y25" s="48">
        <v>1</v>
      </c>
      <c r="Z25" s="49">
        <v>7.3170731707317069E-2</v>
      </c>
      <c r="AA25" s="49">
        <v>7.3170731707317069E-2</v>
      </c>
      <c r="AB25" s="49">
        <v>0.41463414634146339</v>
      </c>
      <c r="AC25" s="49">
        <v>0.17073170731707318</v>
      </c>
      <c r="AD25" s="49">
        <v>0.26829268292682928</v>
      </c>
      <c r="AE25" s="81"/>
      <c r="AF25" s="46">
        <v>350</v>
      </c>
      <c r="AG25" s="47">
        <v>22</v>
      </c>
      <c r="AH25" s="47">
        <v>47</v>
      </c>
      <c r="AI25" s="47">
        <v>126</v>
      </c>
      <c r="AJ25" s="47">
        <v>59</v>
      </c>
      <c r="AK25" s="47">
        <v>96</v>
      </c>
      <c r="AL25" s="81"/>
      <c r="AM25" s="48">
        <v>1</v>
      </c>
      <c r="AN25" s="49">
        <v>6.2857142857142861E-2</v>
      </c>
      <c r="AO25" s="49">
        <v>0.13428571428571429</v>
      </c>
      <c r="AP25" s="49">
        <v>0.36</v>
      </c>
      <c r="AQ25" s="49">
        <v>0.16857142857142857</v>
      </c>
      <c r="AR25" s="49">
        <v>0.2742857142857143</v>
      </c>
    </row>
    <row r="26" spans="1:44" s="4" customFormat="1" ht="15.75" x14ac:dyDescent="0.25">
      <c r="A26" s="17">
        <v>32</v>
      </c>
      <c r="B26" s="6">
        <f t="shared" si="0"/>
        <v>2001</v>
      </c>
      <c r="C26" s="50">
        <v>37104</v>
      </c>
      <c r="D26" s="51">
        <v>93.979057591623018</v>
      </c>
      <c r="E26" s="14">
        <v>122.22222222222223</v>
      </c>
      <c r="F26" s="14">
        <v>94.117647058823536</v>
      </c>
      <c r="G26" s="14">
        <v>85.810810810810793</v>
      </c>
      <c r="H26" s="14">
        <v>96.875000000000028</v>
      </c>
      <c r="I26" s="14">
        <v>99.009900990098998</v>
      </c>
      <c r="J26" s="81"/>
      <c r="K26" s="44" t="s">
        <v>87</v>
      </c>
      <c r="L26" s="45" t="s">
        <v>87</v>
      </c>
      <c r="M26" s="45" t="s">
        <v>87</v>
      </c>
      <c r="N26" s="45" t="s">
        <v>87</v>
      </c>
      <c r="O26" s="45" t="s">
        <v>87</v>
      </c>
      <c r="P26" s="45" t="s">
        <v>87</v>
      </c>
      <c r="Q26" s="81"/>
      <c r="R26" s="46">
        <v>28</v>
      </c>
      <c r="S26" s="47">
        <v>1</v>
      </c>
      <c r="T26" s="47">
        <v>3</v>
      </c>
      <c r="U26" s="47">
        <v>8</v>
      </c>
      <c r="V26" s="47">
        <v>7</v>
      </c>
      <c r="W26" s="47">
        <v>9</v>
      </c>
      <c r="X26" s="81"/>
      <c r="Y26" s="48">
        <v>1</v>
      </c>
      <c r="Z26" s="49">
        <v>3.5714285714285712E-2</v>
      </c>
      <c r="AA26" s="49">
        <v>0.10714285714285714</v>
      </c>
      <c r="AB26" s="49">
        <v>0.2857142857142857</v>
      </c>
      <c r="AC26" s="49">
        <v>0.25</v>
      </c>
      <c r="AD26" s="49">
        <v>0.32142857142857145</v>
      </c>
      <c r="AE26" s="81"/>
      <c r="AF26" s="46">
        <v>359</v>
      </c>
      <c r="AG26" s="47">
        <v>22</v>
      </c>
      <c r="AH26" s="47">
        <v>48</v>
      </c>
      <c r="AI26" s="47">
        <v>127</v>
      </c>
      <c r="AJ26" s="47">
        <v>62</v>
      </c>
      <c r="AK26" s="47">
        <v>100</v>
      </c>
      <c r="AL26" s="81"/>
      <c r="AM26" s="48">
        <v>1</v>
      </c>
      <c r="AN26" s="49">
        <v>6.1281337047353758E-2</v>
      </c>
      <c r="AO26" s="49">
        <v>0.13370473537604458</v>
      </c>
      <c r="AP26" s="49">
        <v>0.35376044568245124</v>
      </c>
      <c r="AQ26" s="49">
        <v>0.17270194986072424</v>
      </c>
      <c r="AR26" s="49">
        <v>0.2785515320334262</v>
      </c>
    </row>
    <row r="27" spans="1:44" s="4" customFormat="1" ht="15.75" x14ac:dyDescent="0.25">
      <c r="A27" s="18">
        <v>33</v>
      </c>
      <c r="B27" s="9">
        <f t="shared" si="0"/>
        <v>2001</v>
      </c>
      <c r="C27" s="43">
        <v>37135</v>
      </c>
      <c r="D27" s="51">
        <v>99.476439790575895</v>
      </c>
      <c r="E27" s="14">
        <v>150</v>
      </c>
      <c r="F27" s="14">
        <v>80.392156862745097</v>
      </c>
      <c r="G27" s="14">
        <v>91.891891891891888</v>
      </c>
      <c r="H27" s="14">
        <v>104.68750000000003</v>
      </c>
      <c r="I27" s="14">
        <v>107.92079207920791</v>
      </c>
      <c r="J27" s="81"/>
      <c r="K27" s="44" t="s">
        <v>87</v>
      </c>
      <c r="L27" s="45" t="s">
        <v>87</v>
      </c>
      <c r="M27" s="45" t="s">
        <v>87</v>
      </c>
      <c r="N27" s="45" t="s">
        <v>87</v>
      </c>
      <c r="O27" s="45" t="s">
        <v>87</v>
      </c>
      <c r="P27" s="45" t="s">
        <v>87</v>
      </c>
      <c r="Q27" s="81"/>
      <c r="R27" s="46">
        <v>57</v>
      </c>
      <c r="S27" s="47">
        <v>6</v>
      </c>
      <c r="T27" s="47">
        <v>4</v>
      </c>
      <c r="U27" s="47">
        <v>24</v>
      </c>
      <c r="V27" s="47">
        <v>7</v>
      </c>
      <c r="W27" s="47">
        <v>16</v>
      </c>
      <c r="X27" s="81"/>
      <c r="Y27" s="48">
        <v>1</v>
      </c>
      <c r="Z27" s="49">
        <v>0.10526315789473684</v>
      </c>
      <c r="AA27" s="49">
        <v>7.0175438596491224E-2</v>
      </c>
      <c r="AB27" s="49">
        <v>0.42105263157894735</v>
      </c>
      <c r="AC27" s="49">
        <v>0.12280701754385964</v>
      </c>
      <c r="AD27" s="49">
        <v>0.2807017543859649</v>
      </c>
      <c r="AE27" s="81"/>
      <c r="AF27" s="46">
        <v>380</v>
      </c>
      <c r="AG27" s="47">
        <v>27</v>
      </c>
      <c r="AH27" s="47">
        <v>41</v>
      </c>
      <c r="AI27" s="47">
        <v>136</v>
      </c>
      <c r="AJ27" s="47">
        <v>67</v>
      </c>
      <c r="AK27" s="47">
        <v>109</v>
      </c>
      <c r="AL27" s="81"/>
      <c r="AM27" s="48">
        <v>1</v>
      </c>
      <c r="AN27" s="49">
        <v>7.1052631578947367E-2</v>
      </c>
      <c r="AO27" s="49">
        <v>0.10789473684210527</v>
      </c>
      <c r="AP27" s="49">
        <v>0.35789473684210527</v>
      </c>
      <c r="AQ27" s="49">
        <v>0.1763157894736842</v>
      </c>
      <c r="AR27" s="49">
        <v>0.2868421052631579</v>
      </c>
    </row>
    <row r="28" spans="1:44" s="4" customFormat="1" ht="15.75" x14ac:dyDescent="0.25">
      <c r="A28" s="17">
        <v>34</v>
      </c>
      <c r="B28" s="6">
        <f t="shared" si="0"/>
        <v>2001</v>
      </c>
      <c r="C28" s="50">
        <v>37165</v>
      </c>
      <c r="D28" s="51">
        <v>99.21465968586385</v>
      </c>
      <c r="E28" s="14">
        <v>161.11111111111111</v>
      </c>
      <c r="F28" s="14">
        <v>74.509803921568633</v>
      </c>
      <c r="G28" s="14">
        <v>91.21621621621621</v>
      </c>
      <c r="H28" s="14">
        <v>107.81250000000004</v>
      </c>
      <c r="I28" s="14">
        <v>106.93069306930693</v>
      </c>
      <c r="J28" s="81"/>
      <c r="K28" s="44" t="s">
        <v>87</v>
      </c>
      <c r="L28" s="45" t="s">
        <v>87</v>
      </c>
      <c r="M28" s="45" t="s">
        <v>87</v>
      </c>
      <c r="N28" s="45" t="s">
        <v>87</v>
      </c>
      <c r="O28" s="45" t="s">
        <v>87</v>
      </c>
      <c r="P28" s="45" t="s">
        <v>87</v>
      </c>
      <c r="Q28" s="81"/>
      <c r="R28" s="46">
        <v>41</v>
      </c>
      <c r="S28" s="47">
        <v>5</v>
      </c>
      <c r="T28" s="47">
        <v>4</v>
      </c>
      <c r="U28" s="47">
        <v>13</v>
      </c>
      <c r="V28" s="47">
        <v>9</v>
      </c>
      <c r="W28" s="47">
        <v>10</v>
      </c>
      <c r="X28" s="81"/>
      <c r="Y28" s="48">
        <v>1</v>
      </c>
      <c r="Z28" s="49">
        <v>0.12195121951219512</v>
      </c>
      <c r="AA28" s="49">
        <v>9.7560975609756101E-2</v>
      </c>
      <c r="AB28" s="49">
        <v>0.31707317073170732</v>
      </c>
      <c r="AC28" s="49">
        <v>0.21951219512195122</v>
      </c>
      <c r="AD28" s="49">
        <v>0.24390243902439024</v>
      </c>
      <c r="AE28" s="81"/>
      <c r="AF28" s="46">
        <v>379</v>
      </c>
      <c r="AG28" s="47">
        <v>29</v>
      </c>
      <c r="AH28" s="47">
        <v>38</v>
      </c>
      <c r="AI28" s="47">
        <v>135</v>
      </c>
      <c r="AJ28" s="47">
        <v>69</v>
      </c>
      <c r="AK28" s="47">
        <v>108</v>
      </c>
      <c r="AL28" s="81"/>
      <c r="AM28" s="48">
        <v>1</v>
      </c>
      <c r="AN28" s="49">
        <v>7.6517150395778361E-2</v>
      </c>
      <c r="AO28" s="49">
        <v>0.10026385224274406</v>
      </c>
      <c r="AP28" s="49">
        <v>0.35620052770448551</v>
      </c>
      <c r="AQ28" s="49">
        <v>0.18205804749340371</v>
      </c>
      <c r="AR28" s="49">
        <v>0.28496042216358841</v>
      </c>
    </row>
    <row r="29" spans="1:44" s="4" customFormat="1" ht="15.75" x14ac:dyDescent="0.25">
      <c r="A29" s="18">
        <v>35</v>
      </c>
      <c r="B29" s="9">
        <f t="shared" si="0"/>
        <v>2001</v>
      </c>
      <c r="C29" s="43">
        <v>37196</v>
      </c>
      <c r="D29" s="51">
        <v>98.167539267015684</v>
      </c>
      <c r="E29" s="14">
        <v>177.77777777777777</v>
      </c>
      <c r="F29" s="14">
        <v>66.666666666666671</v>
      </c>
      <c r="G29" s="14">
        <v>90.540540540540533</v>
      </c>
      <c r="H29" s="14">
        <v>107.81250000000004</v>
      </c>
      <c r="I29" s="14">
        <v>104.95049504950495</v>
      </c>
      <c r="J29" s="81"/>
      <c r="K29" s="44" t="s">
        <v>87</v>
      </c>
      <c r="L29" s="45" t="s">
        <v>87</v>
      </c>
      <c r="M29" s="45" t="s">
        <v>87</v>
      </c>
      <c r="N29" s="45" t="s">
        <v>87</v>
      </c>
      <c r="O29" s="45" t="s">
        <v>87</v>
      </c>
      <c r="P29" s="45" t="s">
        <v>87</v>
      </c>
      <c r="Q29" s="81"/>
      <c r="R29" s="46">
        <v>27</v>
      </c>
      <c r="S29" s="47">
        <v>3</v>
      </c>
      <c r="T29" s="47">
        <v>0</v>
      </c>
      <c r="U29" s="47">
        <v>10</v>
      </c>
      <c r="V29" s="47">
        <v>5</v>
      </c>
      <c r="W29" s="47">
        <v>9</v>
      </c>
      <c r="X29" s="81"/>
      <c r="Y29" s="48">
        <v>1</v>
      </c>
      <c r="Z29" s="49">
        <v>0.1111111111111111</v>
      </c>
      <c r="AA29" s="49">
        <v>0</v>
      </c>
      <c r="AB29" s="49">
        <v>0.37037037037037035</v>
      </c>
      <c r="AC29" s="49">
        <v>0.18518518518518517</v>
      </c>
      <c r="AD29" s="49">
        <v>0.33333333333333331</v>
      </c>
      <c r="AE29" s="81"/>
      <c r="AF29" s="46">
        <v>375</v>
      </c>
      <c r="AG29" s="47">
        <v>32</v>
      </c>
      <c r="AH29" s="47">
        <v>34</v>
      </c>
      <c r="AI29" s="47">
        <v>134</v>
      </c>
      <c r="AJ29" s="47">
        <v>69</v>
      </c>
      <c r="AK29" s="47">
        <v>106</v>
      </c>
      <c r="AL29" s="81"/>
      <c r="AM29" s="48">
        <v>1</v>
      </c>
      <c r="AN29" s="49">
        <v>8.533333333333333E-2</v>
      </c>
      <c r="AO29" s="49">
        <v>9.0666666666666673E-2</v>
      </c>
      <c r="AP29" s="49">
        <v>0.35733333333333334</v>
      </c>
      <c r="AQ29" s="49">
        <v>0.184</v>
      </c>
      <c r="AR29" s="49">
        <v>0.28266666666666668</v>
      </c>
    </row>
    <row r="30" spans="1:44" s="4" customFormat="1" ht="15.75" x14ac:dyDescent="0.25">
      <c r="A30" s="17">
        <v>36</v>
      </c>
      <c r="B30" s="6">
        <f t="shared" si="0"/>
        <v>2001</v>
      </c>
      <c r="C30" s="50">
        <v>37226</v>
      </c>
      <c r="D30" s="51">
        <v>99.476439790575895</v>
      </c>
      <c r="E30" s="14">
        <v>172.22222222222223</v>
      </c>
      <c r="F30" s="14">
        <v>72.549019607843135</v>
      </c>
      <c r="G30" s="14">
        <v>87.837837837837839</v>
      </c>
      <c r="H30" s="14">
        <v>109.37500000000006</v>
      </c>
      <c r="I30" s="14">
        <v>110.89108910891089</v>
      </c>
      <c r="J30" s="81"/>
      <c r="K30" s="52">
        <v>-5.2356020942410098E-3</v>
      </c>
      <c r="L30" s="53">
        <v>0.72222222222222232</v>
      </c>
      <c r="M30" s="53">
        <v>-0.27450980392156865</v>
      </c>
      <c r="N30" s="53">
        <v>-0.1216216216216216</v>
      </c>
      <c r="O30" s="53">
        <v>9.3750000000000666E-2</v>
      </c>
      <c r="P30" s="53">
        <v>0.10891089108910901</v>
      </c>
      <c r="Q30" s="81"/>
      <c r="R30" s="46">
        <v>55</v>
      </c>
      <c r="S30" s="47">
        <v>3</v>
      </c>
      <c r="T30" s="47">
        <v>7</v>
      </c>
      <c r="U30" s="47">
        <v>19</v>
      </c>
      <c r="V30" s="47">
        <v>9</v>
      </c>
      <c r="W30" s="47">
        <v>17</v>
      </c>
      <c r="X30" s="81"/>
      <c r="Y30" s="48">
        <v>1</v>
      </c>
      <c r="Z30" s="49">
        <v>5.4545454545454543E-2</v>
      </c>
      <c r="AA30" s="49">
        <v>0.12727272727272726</v>
      </c>
      <c r="AB30" s="49">
        <v>0.34545454545454546</v>
      </c>
      <c r="AC30" s="49">
        <v>0.16363636363636364</v>
      </c>
      <c r="AD30" s="49">
        <v>0.30909090909090908</v>
      </c>
      <c r="AE30" s="81"/>
      <c r="AF30" s="46">
        <v>380</v>
      </c>
      <c r="AG30" s="47">
        <v>31</v>
      </c>
      <c r="AH30" s="47">
        <v>37</v>
      </c>
      <c r="AI30" s="47">
        <v>130</v>
      </c>
      <c r="AJ30" s="47">
        <v>70</v>
      </c>
      <c r="AK30" s="47">
        <v>112</v>
      </c>
      <c r="AL30" s="81"/>
      <c r="AM30" s="48">
        <v>1</v>
      </c>
      <c r="AN30" s="49">
        <v>8.1578947368421056E-2</v>
      </c>
      <c r="AO30" s="49">
        <v>9.7368421052631576E-2</v>
      </c>
      <c r="AP30" s="49">
        <v>0.34210526315789475</v>
      </c>
      <c r="AQ30" s="49">
        <v>0.18421052631578946</v>
      </c>
      <c r="AR30" s="49">
        <v>0.29473684210526313</v>
      </c>
    </row>
    <row r="31" spans="1:44" s="4" customFormat="1" ht="15.75" x14ac:dyDescent="0.25">
      <c r="A31" s="18">
        <v>37</v>
      </c>
      <c r="B31" s="9">
        <f t="shared" si="0"/>
        <v>2002</v>
      </c>
      <c r="C31" s="43">
        <v>37257</v>
      </c>
      <c r="D31" s="51">
        <v>92.931937172774852</v>
      </c>
      <c r="E31" s="14">
        <v>166.66666666666669</v>
      </c>
      <c r="F31" s="14">
        <v>64.705882352941174</v>
      </c>
      <c r="G31" s="14">
        <v>82.432432432432435</v>
      </c>
      <c r="H31" s="14">
        <v>103.12500000000006</v>
      </c>
      <c r="I31" s="14">
        <v>102.97029702970298</v>
      </c>
      <c r="J31" s="81"/>
      <c r="K31" s="52">
        <v>-7.5520833333333481E-2</v>
      </c>
      <c r="L31" s="53">
        <v>0.76470588235294135</v>
      </c>
      <c r="M31" s="53">
        <v>-0.37735849056603787</v>
      </c>
      <c r="N31" s="53">
        <v>-0.17006802721088432</v>
      </c>
      <c r="O31" s="53">
        <v>4.7619047619048116E-2</v>
      </c>
      <c r="P31" s="53">
        <v>0</v>
      </c>
      <c r="Q31" s="81"/>
      <c r="R31" s="46">
        <v>4</v>
      </c>
      <c r="S31" s="47">
        <v>0</v>
      </c>
      <c r="T31" s="47">
        <v>0</v>
      </c>
      <c r="U31" s="47">
        <v>0</v>
      </c>
      <c r="V31" s="47">
        <v>0</v>
      </c>
      <c r="W31" s="47">
        <v>4</v>
      </c>
      <c r="X31" s="81"/>
      <c r="Y31" s="48">
        <v>1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81"/>
      <c r="AF31" s="46">
        <v>355</v>
      </c>
      <c r="AG31" s="47">
        <v>30</v>
      </c>
      <c r="AH31" s="47">
        <v>33</v>
      </c>
      <c r="AI31" s="47">
        <v>122</v>
      </c>
      <c r="AJ31" s="47">
        <v>66</v>
      </c>
      <c r="AK31" s="47">
        <v>104</v>
      </c>
      <c r="AL31" s="81"/>
      <c r="AM31" s="48">
        <v>1</v>
      </c>
      <c r="AN31" s="49">
        <v>8.4507042253521125E-2</v>
      </c>
      <c r="AO31" s="49">
        <v>9.295774647887324E-2</v>
      </c>
      <c r="AP31" s="49">
        <v>0.3436619718309859</v>
      </c>
      <c r="AQ31" s="49">
        <v>0.18591549295774648</v>
      </c>
      <c r="AR31" s="49">
        <v>0.29295774647887324</v>
      </c>
    </row>
    <row r="32" spans="1:44" s="4" customFormat="1" ht="15.75" x14ac:dyDescent="0.25">
      <c r="A32" s="17">
        <v>38</v>
      </c>
      <c r="B32" s="6">
        <f t="shared" si="0"/>
        <v>2002</v>
      </c>
      <c r="C32" s="50">
        <v>37288</v>
      </c>
      <c r="D32" s="51">
        <v>91.884816753926685</v>
      </c>
      <c r="E32" s="14">
        <v>166.66666666666669</v>
      </c>
      <c r="F32" s="14">
        <v>68.627450980392155</v>
      </c>
      <c r="G32" s="14">
        <v>79.054054054054049</v>
      </c>
      <c r="H32" s="14">
        <v>98.437500000000057</v>
      </c>
      <c r="I32" s="14">
        <v>104.95049504950495</v>
      </c>
      <c r="J32" s="81"/>
      <c r="K32" s="52">
        <v>-8.3550913838120189E-2</v>
      </c>
      <c r="L32" s="53">
        <v>0.66666666666666696</v>
      </c>
      <c r="M32" s="53">
        <v>-0.32692307692307709</v>
      </c>
      <c r="N32" s="53">
        <v>-0.19863013698630139</v>
      </c>
      <c r="O32" s="53">
        <v>-3.0769230769230327E-2</v>
      </c>
      <c r="P32" s="53">
        <v>3.9215686274509887E-2</v>
      </c>
      <c r="Q32" s="81"/>
      <c r="R32" s="46">
        <v>11</v>
      </c>
      <c r="S32" s="47">
        <v>1</v>
      </c>
      <c r="T32" s="47">
        <v>2</v>
      </c>
      <c r="U32" s="47">
        <v>2</v>
      </c>
      <c r="V32" s="47">
        <v>1</v>
      </c>
      <c r="W32" s="47">
        <v>5</v>
      </c>
      <c r="X32" s="81"/>
      <c r="Y32" s="48">
        <v>1</v>
      </c>
      <c r="Z32" s="49">
        <v>9.0909090909090912E-2</v>
      </c>
      <c r="AA32" s="49">
        <v>0.18181818181818182</v>
      </c>
      <c r="AB32" s="49">
        <v>0.18181818181818182</v>
      </c>
      <c r="AC32" s="49">
        <v>9.0909090909090912E-2</v>
      </c>
      <c r="AD32" s="49">
        <v>0.45454545454545453</v>
      </c>
      <c r="AE32" s="81"/>
      <c r="AF32" s="46">
        <v>351</v>
      </c>
      <c r="AG32" s="47">
        <v>30</v>
      </c>
      <c r="AH32" s="47">
        <v>35</v>
      </c>
      <c r="AI32" s="47">
        <v>117</v>
      </c>
      <c r="AJ32" s="47">
        <v>63</v>
      </c>
      <c r="AK32" s="47">
        <v>106</v>
      </c>
      <c r="AL32" s="81"/>
      <c r="AM32" s="48">
        <v>1</v>
      </c>
      <c r="AN32" s="49">
        <v>8.5470085470085472E-2</v>
      </c>
      <c r="AO32" s="49">
        <v>9.9715099715099717E-2</v>
      </c>
      <c r="AP32" s="49">
        <v>0.33333333333333331</v>
      </c>
      <c r="AQ32" s="49">
        <v>0.17948717948717949</v>
      </c>
      <c r="AR32" s="49">
        <v>0.30199430199430199</v>
      </c>
    </row>
    <row r="33" spans="1:44" s="4" customFormat="1" ht="15.75" x14ac:dyDescent="0.25">
      <c r="A33" s="18">
        <v>39</v>
      </c>
      <c r="B33" s="9">
        <f t="shared" si="0"/>
        <v>2002</v>
      </c>
      <c r="C33" s="43">
        <v>37316</v>
      </c>
      <c r="D33" s="51">
        <v>101.83246073298427</v>
      </c>
      <c r="E33" s="14">
        <v>188.88888888888891</v>
      </c>
      <c r="F33" s="14">
        <v>72.549019607843135</v>
      </c>
      <c r="G33" s="14">
        <v>86.486486486486484</v>
      </c>
      <c r="H33" s="14">
        <v>103.12500000000007</v>
      </c>
      <c r="I33" s="14">
        <v>122.77227722772277</v>
      </c>
      <c r="J33" s="81"/>
      <c r="K33" s="52">
        <v>4.0106951871657692E-2</v>
      </c>
      <c r="L33" s="53">
        <v>0.88888888888888906</v>
      </c>
      <c r="M33" s="53">
        <v>-0.30188679245283034</v>
      </c>
      <c r="N33" s="53">
        <v>-8.5714285714285632E-2</v>
      </c>
      <c r="O33" s="53">
        <v>4.7619047619048116E-2</v>
      </c>
      <c r="P33" s="53">
        <v>0.24</v>
      </c>
      <c r="Q33" s="81"/>
      <c r="R33" s="46">
        <v>54</v>
      </c>
      <c r="S33" s="47">
        <v>5</v>
      </c>
      <c r="T33" s="47">
        <v>5</v>
      </c>
      <c r="U33" s="47">
        <v>15</v>
      </c>
      <c r="V33" s="47">
        <v>8</v>
      </c>
      <c r="W33" s="47">
        <v>21</v>
      </c>
      <c r="X33" s="81"/>
      <c r="Y33" s="48">
        <v>1</v>
      </c>
      <c r="Z33" s="49">
        <v>9.2592592592592587E-2</v>
      </c>
      <c r="AA33" s="49">
        <v>9.2592592592592587E-2</v>
      </c>
      <c r="AB33" s="49">
        <v>0.27777777777777779</v>
      </c>
      <c r="AC33" s="49">
        <v>0.14814814814814814</v>
      </c>
      <c r="AD33" s="49">
        <v>0.3888888888888889</v>
      </c>
      <c r="AE33" s="81"/>
      <c r="AF33" s="46">
        <v>389</v>
      </c>
      <c r="AG33" s="47">
        <v>34</v>
      </c>
      <c r="AH33" s="47">
        <v>37</v>
      </c>
      <c r="AI33" s="47">
        <v>128</v>
      </c>
      <c r="AJ33" s="47">
        <v>66</v>
      </c>
      <c r="AK33" s="47">
        <v>124</v>
      </c>
      <c r="AL33" s="81"/>
      <c r="AM33" s="48">
        <v>1</v>
      </c>
      <c r="AN33" s="49">
        <v>8.7403598971722368E-2</v>
      </c>
      <c r="AO33" s="49">
        <v>9.5115681233933158E-2</v>
      </c>
      <c r="AP33" s="49">
        <v>0.32904884318766064</v>
      </c>
      <c r="AQ33" s="49">
        <v>0.16966580976863754</v>
      </c>
      <c r="AR33" s="49">
        <v>0.31876606683804626</v>
      </c>
    </row>
    <row r="34" spans="1:44" s="4" customFormat="1" ht="15.75" x14ac:dyDescent="0.25">
      <c r="A34" s="17">
        <v>40</v>
      </c>
      <c r="B34" s="6">
        <f t="shared" si="0"/>
        <v>2002</v>
      </c>
      <c r="C34" s="50">
        <v>37347</v>
      </c>
      <c r="D34" s="51">
        <v>103.40314136125652</v>
      </c>
      <c r="E34" s="14">
        <v>194.44444444444446</v>
      </c>
      <c r="F34" s="14">
        <v>64.705882352941174</v>
      </c>
      <c r="G34" s="14">
        <v>87.162162162162161</v>
      </c>
      <c r="H34" s="14">
        <v>101.56250000000007</v>
      </c>
      <c r="I34" s="14">
        <v>131.68316831683168</v>
      </c>
      <c r="J34" s="81"/>
      <c r="K34" s="52">
        <v>5.6149732620320636E-2</v>
      </c>
      <c r="L34" s="53">
        <v>0.94444444444444464</v>
      </c>
      <c r="M34" s="53">
        <v>-0.40000000000000013</v>
      </c>
      <c r="N34" s="53">
        <v>-9.1549295774647654E-2</v>
      </c>
      <c r="O34" s="53">
        <v>4.8387096774194172E-2</v>
      </c>
      <c r="P34" s="53">
        <v>0.37113402061855694</v>
      </c>
      <c r="Q34" s="81"/>
      <c r="R34" s="46">
        <v>25</v>
      </c>
      <c r="S34" s="47">
        <v>2</v>
      </c>
      <c r="T34" s="47">
        <v>0</v>
      </c>
      <c r="U34" s="47">
        <v>8</v>
      </c>
      <c r="V34" s="47">
        <v>3</v>
      </c>
      <c r="W34" s="47">
        <v>12</v>
      </c>
      <c r="X34" s="81"/>
      <c r="Y34" s="48">
        <v>1</v>
      </c>
      <c r="Z34" s="49">
        <v>0.08</v>
      </c>
      <c r="AA34" s="49">
        <v>0</v>
      </c>
      <c r="AB34" s="49">
        <v>0.32</v>
      </c>
      <c r="AC34" s="49">
        <v>0.12</v>
      </c>
      <c r="AD34" s="49">
        <v>0.48</v>
      </c>
      <c r="AE34" s="81"/>
      <c r="AF34" s="46">
        <v>395</v>
      </c>
      <c r="AG34" s="47">
        <v>35</v>
      </c>
      <c r="AH34" s="47">
        <v>33</v>
      </c>
      <c r="AI34" s="47">
        <v>129</v>
      </c>
      <c r="AJ34" s="47">
        <v>65</v>
      </c>
      <c r="AK34" s="47">
        <v>133</v>
      </c>
      <c r="AL34" s="81"/>
      <c r="AM34" s="48">
        <v>1</v>
      </c>
      <c r="AN34" s="49">
        <v>8.8607594936708861E-2</v>
      </c>
      <c r="AO34" s="49">
        <v>8.3544303797468356E-2</v>
      </c>
      <c r="AP34" s="49">
        <v>0.32658227848101268</v>
      </c>
      <c r="AQ34" s="49">
        <v>0.16455696202531644</v>
      </c>
      <c r="AR34" s="49">
        <v>0.33670886075949369</v>
      </c>
    </row>
    <row r="35" spans="1:44" s="4" customFormat="1" ht="15.75" x14ac:dyDescent="0.25">
      <c r="A35" s="18">
        <v>41</v>
      </c>
      <c r="B35" s="9">
        <f t="shared" si="0"/>
        <v>2002</v>
      </c>
      <c r="C35" s="43">
        <v>37377</v>
      </c>
      <c r="D35" s="51">
        <v>108.11518324607327</v>
      </c>
      <c r="E35" s="14">
        <v>200</v>
      </c>
      <c r="F35" s="14">
        <v>66.666666666666657</v>
      </c>
      <c r="G35" s="14">
        <v>94.594594594594582</v>
      </c>
      <c r="H35" s="14">
        <v>104.68750000000006</v>
      </c>
      <c r="I35" s="14">
        <v>134.65346534653466</v>
      </c>
      <c r="J35" s="81"/>
      <c r="K35" s="52">
        <v>0.1132075471698113</v>
      </c>
      <c r="L35" s="53">
        <v>0.71428571428571419</v>
      </c>
      <c r="M35" s="53">
        <v>-0.35849056603773599</v>
      </c>
      <c r="N35" s="53">
        <v>4.4776119402985204E-2</v>
      </c>
      <c r="O35" s="53">
        <v>8.0645161290322953E-2</v>
      </c>
      <c r="P35" s="53">
        <v>0.34653465346534684</v>
      </c>
      <c r="Q35" s="81"/>
      <c r="R35" s="46">
        <v>49</v>
      </c>
      <c r="S35" s="47">
        <v>4</v>
      </c>
      <c r="T35" s="47">
        <v>4</v>
      </c>
      <c r="U35" s="47">
        <v>16</v>
      </c>
      <c r="V35" s="47">
        <v>9</v>
      </c>
      <c r="W35" s="47">
        <v>16</v>
      </c>
      <c r="X35" s="81"/>
      <c r="Y35" s="48">
        <v>1</v>
      </c>
      <c r="Z35" s="49">
        <v>8.1632653061224483E-2</v>
      </c>
      <c r="AA35" s="49">
        <v>8.1632653061224483E-2</v>
      </c>
      <c r="AB35" s="49">
        <v>0.32653061224489793</v>
      </c>
      <c r="AC35" s="49">
        <v>0.18367346938775511</v>
      </c>
      <c r="AD35" s="49">
        <v>0.32653061224489793</v>
      </c>
      <c r="AE35" s="81"/>
      <c r="AF35" s="46">
        <v>413</v>
      </c>
      <c r="AG35" s="47">
        <v>36</v>
      </c>
      <c r="AH35" s="47">
        <v>34</v>
      </c>
      <c r="AI35" s="47">
        <v>140</v>
      </c>
      <c r="AJ35" s="47">
        <v>67</v>
      </c>
      <c r="AK35" s="47">
        <v>136</v>
      </c>
      <c r="AL35" s="81"/>
      <c r="AM35" s="48">
        <v>1</v>
      </c>
      <c r="AN35" s="49">
        <v>8.7167070217917669E-2</v>
      </c>
      <c r="AO35" s="49">
        <v>8.2324455205811137E-2</v>
      </c>
      <c r="AP35" s="49">
        <v>0.33898305084745761</v>
      </c>
      <c r="AQ35" s="49">
        <v>0.16222760290556901</v>
      </c>
      <c r="AR35" s="49">
        <v>0.32929782082324455</v>
      </c>
    </row>
    <row r="36" spans="1:44" s="4" customFormat="1" ht="15.75" x14ac:dyDescent="0.25">
      <c r="A36" s="17">
        <v>42</v>
      </c>
      <c r="B36" s="6">
        <f t="shared" si="0"/>
        <v>2002</v>
      </c>
      <c r="C36" s="50">
        <v>37408</v>
      </c>
      <c r="D36" s="51">
        <v>116.23036649214656</v>
      </c>
      <c r="E36" s="14">
        <v>200</v>
      </c>
      <c r="F36" s="14">
        <v>66.666666666666657</v>
      </c>
      <c r="G36" s="14">
        <v>103.37837837837836</v>
      </c>
      <c r="H36" s="14">
        <v>118.75000000000006</v>
      </c>
      <c r="I36" s="14">
        <v>143.56435643564356</v>
      </c>
      <c r="J36" s="81"/>
      <c r="K36" s="52">
        <v>0.21978021978021967</v>
      </c>
      <c r="L36" s="53">
        <v>0.71428571428571419</v>
      </c>
      <c r="M36" s="53">
        <v>-0.27659574468085124</v>
      </c>
      <c r="N36" s="53">
        <v>0.15909090909090917</v>
      </c>
      <c r="O36" s="53">
        <v>0.22580645161290369</v>
      </c>
      <c r="P36" s="53">
        <v>0.42156862745098067</v>
      </c>
      <c r="Q36" s="81"/>
      <c r="R36" s="46">
        <v>52</v>
      </c>
      <c r="S36" s="47">
        <v>3</v>
      </c>
      <c r="T36" s="47">
        <v>2</v>
      </c>
      <c r="U36" s="47">
        <v>21</v>
      </c>
      <c r="V36" s="47">
        <v>11</v>
      </c>
      <c r="W36" s="47">
        <v>15</v>
      </c>
      <c r="X36" s="81"/>
      <c r="Y36" s="48">
        <v>1</v>
      </c>
      <c r="Z36" s="49">
        <v>5.7692307692307696E-2</v>
      </c>
      <c r="AA36" s="49">
        <v>3.8461538461538464E-2</v>
      </c>
      <c r="AB36" s="49">
        <v>0.40384615384615385</v>
      </c>
      <c r="AC36" s="49">
        <v>0.21153846153846154</v>
      </c>
      <c r="AD36" s="49">
        <v>0.28846153846153844</v>
      </c>
      <c r="AE36" s="81"/>
      <c r="AF36" s="46">
        <v>444</v>
      </c>
      <c r="AG36" s="47">
        <v>36</v>
      </c>
      <c r="AH36" s="47">
        <v>34</v>
      </c>
      <c r="AI36" s="47">
        <v>153</v>
      </c>
      <c r="AJ36" s="47">
        <v>76</v>
      </c>
      <c r="AK36" s="47">
        <v>145</v>
      </c>
      <c r="AL36" s="81"/>
      <c r="AM36" s="48">
        <v>1</v>
      </c>
      <c r="AN36" s="49">
        <v>8.1081081081081086E-2</v>
      </c>
      <c r="AO36" s="49">
        <v>7.6576576576576572E-2</v>
      </c>
      <c r="AP36" s="49">
        <v>0.34459459459459457</v>
      </c>
      <c r="AQ36" s="49">
        <v>0.17117117117117117</v>
      </c>
      <c r="AR36" s="49">
        <v>0.32657657657657657</v>
      </c>
    </row>
    <row r="37" spans="1:44" s="4" customFormat="1" ht="15.75" x14ac:dyDescent="0.25">
      <c r="A37" s="18">
        <v>43</v>
      </c>
      <c r="B37" s="9">
        <f t="shared" si="0"/>
        <v>2002</v>
      </c>
      <c r="C37" s="43">
        <v>37438</v>
      </c>
      <c r="D37" s="51">
        <v>118.06282722513085</v>
      </c>
      <c r="E37" s="14">
        <v>188.88888888888889</v>
      </c>
      <c r="F37" s="14">
        <v>66.666666666666657</v>
      </c>
      <c r="G37" s="14">
        <v>104.05405405405403</v>
      </c>
      <c r="H37" s="14">
        <v>123.43750000000006</v>
      </c>
      <c r="I37" s="14">
        <v>148.51485148514851</v>
      </c>
      <c r="J37" s="81"/>
      <c r="K37" s="52">
        <v>0.28857142857142826</v>
      </c>
      <c r="L37" s="53">
        <v>0.54545454545454541</v>
      </c>
      <c r="M37" s="53">
        <v>-0.27659574468085124</v>
      </c>
      <c r="N37" s="53">
        <v>0.22222222222222232</v>
      </c>
      <c r="O37" s="53">
        <v>0.33898305084745806</v>
      </c>
      <c r="P37" s="53">
        <v>0.56250000000000022</v>
      </c>
      <c r="Q37" s="81"/>
      <c r="R37" s="46">
        <v>48</v>
      </c>
      <c r="S37" s="47">
        <v>1</v>
      </c>
      <c r="T37" s="47">
        <v>3</v>
      </c>
      <c r="U37" s="47">
        <v>18</v>
      </c>
      <c r="V37" s="47">
        <v>10</v>
      </c>
      <c r="W37" s="47">
        <v>16</v>
      </c>
      <c r="X37" s="81"/>
      <c r="Y37" s="48">
        <v>1</v>
      </c>
      <c r="Z37" s="49">
        <v>2.0833333333333332E-2</v>
      </c>
      <c r="AA37" s="49">
        <v>6.25E-2</v>
      </c>
      <c r="AB37" s="49">
        <v>0.375</v>
      </c>
      <c r="AC37" s="49">
        <v>0.20833333333333334</v>
      </c>
      <c r="AD37" s="49">
        <v>0.33333333333333331</v>
      </c>
      <c r="AE37" s="81"/>
      <c r="AF37" s="46">
        <v>451</v>
      </c>
      <c r="AG37" s="47">
        <v>34</v>
      </c>
      <c r="AH37" s="47">
        <v>34</v>
      </c>
      <c r="AI37" s="47">
        <v>154</v>
      </c>
      <c r="AJ37" s="47">
        <v>79</v>
      </c>
      <c r="AK37" s="47">
        <v>150</v>
      </c>
      <c r="AL37" s="81"/>
      <c r="AM37" s="48">
        <v>1</v>
      </c>
      <c r="AN37" s="49">
        <v>7.5388026607538808E-2</v>
      </c>
      <c r="AO37" s="49">
        <v>7.5388026607538808E-2</v>
      </c>
      <c r="AP37" s="49">
        <v>0.34146341463414637</v>
      </c>
      <c r="AQ37" s="49">
        <v>0.17516629711751663</v>
      </c>
      <c r="AR37" s="49">
        <v>0.33259423503325941</v>
      </c>
    </row>
    <row r="38" spans="1:44" s="4" customFormat="1" ht="15.75" x14ac:dyDescent="0.25">
      <c r="A38" s="17">
        <v>44</v>
      </c>
      <c r="B38" s="6">
        <f t="shared" si="0"/>
        <v>2002</v>
      </c>
      <c r="C38" s="50">
        <v>37469</v>
      </c>
      <c r="D38" s="51">
        <v>124.60732984293189</v>
      </c>
      <c r="E38" s="14">
        <v>183.33333333333334</v>
      </c>
      <c r="F38" s="14">
        <v>70.588235294117638</v>
      </c>
      <c r="G38" s="14">
        <v>116.21621621621618</v>
      </c>
      <c r="H38" s="14">
        <v>123.43750000000006</v>
      </c>
      <c r="I38" s="14">
        <v>154.45544554455446</v>
      </c>
      <c r="J38" s="81"/>
      <c r="K38" s="52">
        <v>0.32590529247910838</v>
      </c>
      <c r="L38" s="53">
        <v>0.5</v>
      </c>
      <c r="M38" s="53">
        <v>-0.25000000000000011</v>
      </c>
      <c r="N38" s="53">
        <v>0.35433070866141714</v>
      </c>
      <c r="O38" s="53">
        <v>0.27419354838709697</v>
      </c>
      <c r="P38" s="53">
        <v>0.56000000000000028</v>
      </c>
      <c r="Q38" s="81"/>
      <c r="R38" s="46">
        <v>53</v>
      </c>
      <c r="S38" s="47">
        <v>0</v>
      </c>
      <c r="T38" s="47">
        <v>5</v>
      </c>
      <c r="U38" s="47">
        <v>26</v>
      </c>
      <c r="V38" s="47">
        <v>7</v>
      </c>
      <c r="W38" s="47">
        <v>15</v>
      </c>
      <c r="X38" s="81"/>
      <c r="Y38" s="48">
        <v>1</v>
      </c>
      <c r="Z38" s="49">
        <v>0</v>
      </c>
      <c r="AA38" s="49">
        <v>9.4339622641509441E-2</v>
      </c>
      <c r="AB38" s="49">
        <v>0.49056603773584906</v>
      </c>
      <c r="AC38" s="49">
        <v>0.13207547169811321</v>
      </c>
      <c r="AD38" s="49">
        <v>0.28301886792452829</v>
      </c>
      <c r="AE38" s="81"/>
      <c r="AF38" s="46">
        <v>476</v>
      </c>
      <c r="AG38" s="47">
        <v>33</v>
      </c>
      <c r="AH38" s="47">
        <v>36</v>
      </c>
      <c r="AI38" s="47">
        <v>172</v>
      </c>
      <c r="AJ38" s="47">
        <v>79</v>
      </c>
      <c r="AK38" s="47">
        <v>156</v>
      </c>
      <c r="AL38" s="81"/>
      <c r="AM38" s="48">
        <v>1</v>
      </c>
      <c r="AN38" s="49">
        <v>6.9327731092436978E-2</v>
      </c>
      <c r="AO38" s="49">
        <v>7.5630252100840331E-2</v>
      </c>
      <c r="AP38" s="49">
        <v>0.36134453781512604</v>
      </c>
      <c r="AQ38" s="49">
        <v>0.16596638655462184</v>
      </c>
      <c r="AR38" s="49">
        <v>0.32773109243697479</v>
      </c>
    </row>
    <row r="39" spans="1:44" s="4" customFormat="1" ht="15.75" x14ac:dyDescent="0.25">
      <c r="A39" s="18">
        <v>45</v>
      </c>
      <c r="B39" s="9">
        <f t="shared" si="0"/>
        <v>2002</v>
      </c>
      <c r="C39" s="43">
        <v>37500</v>
      </c>
      <c r="D39" s="51">
        <v>125.65445026178006</v>
      </c>
      <c r="E39" s="14">
        <v>183.33333333333334</v>
      </c>
      <c r="F39" s="14">
        <v>70.588235294117638</v>
      </c>
      <c r="G39" s="14">
        <v>109.45945945945942</v>
      </c>
      <c r="H39" s="14">
        <v>125.00000000000007</v>
      </c>
      <c r="I39" s="14">
        <v>167.32673267326732</v>
      </c>
      <c r="J39" s="81"/>
      <c r="K39" s="52">
        <v>0.26315789473684181</v>
      </c>
      <c r="L39" s="53">
        <v>0.22222222222222232</v>
      </c>
      <c r="M39" s="53">
        <v>-0.12195121951219523</v>
      </c>
      <c r="N39" s="53">
        <v>0.19117647058823506</v>
      </c>
      <c r="O39" s="53">
        <v>0.19402985074626899</v>
      </c>
      <c r="P39" s="53">
        <v>0.55045871559633031</v>
      </c>
      <c r="Q39" s="81"/>
      <c r="R39" s="46">
        <v>61</v>
      </c>
      <c r="S39" s="47">
        <v>6</v>
      </c>
      <c r="T39" s="47">
        <v>4</v>
      </c>
      <c r="U39" s="47">
        <v>14</v>
      </c>
      <c r="V39" s="47">
        <v>8</v>
      </c>
      <c r="W39" s="47">
        <v>29</v>
      </c>
      <c r="X39" s="81"/>
      <c r="Y39" s="48">
        <v>1</v>
      </c>
      <c r="Z39" s="49">
        <v>9.8360655737704916E-2</v>
      </c>
      <c r="AA39" s="49">
        <v>6.5573770491803282E-2</v>
      </c>
      <c r="AB39" s="49">
        <v>0.22950819672131148</v>
      </c>
      <c r="AC39" s="49">
        <v>0.13114754098360656</v>
      </c>
      <c r="AD39" s="49">
        <v>0.47540983606557374</v>
      </c>
      <c r="AE39" s="81"/>
      <c r="AF39" s="46">
        <v>480</v>
      </c>
      <c r="AG39" s="47">
        <v>33</v>
      </c>
      <c r="AH39" s="47">
        <v>36</v>
      </c>
      <c r="AI39" s="47">
        <v>162</v>
      </c>
      <c r="AJ39" s="47">
        <v>80</v>
      </c>
      <c r="AK39" s="47">
        <v>169</v>
      </c>
      <c r="AL39" s="81"/>
      <c r="AM39" s="48">
        <v>1</v>
      </c>
      <c r="AN39" s="49">
        <v>6.8750000000000006E-2</v>
      </c>
      <c r="AO39" s="49">
        <v>7.4999999999999997E-2</v>
      </c>
      <c r="AP39" s="49">
        <v>0.33750000000000002</v>
      </c>
      <c r="AQ39" s="49">
        <v>0.16666666666666666</v>
      </c>
      <c r="AR39" s="49">
        <v>0.35208333333333336</v>
      </c>
    </row>
    <row r="40" spans="1:44" s="4" customFormat="1" ht="15.75" x14ac:dyDescent="0.25">
      <c r="A40" s="17">
        <v>46</v>
      </c>
      <c r="B40" s="6">
        <f t="shared" si="0"/>
        <v>2002</v>
      </c>
      <c r="C40" s="50">
        <v>37530</v>
      </c>
      <c r="D40" s="51">
        <v>128.27225130890045</v>
      </c>
      <c r="E40" s="14">
        <v>188.88888888888889</v>
      </c>
      <c r="F40" s="14">
        <v>64.70588235294116</v>
      </c>
      <c r="G40" s="14">
        <v>116.21621621621618</v>
      </c>
      <c r="H40" s="14">
        <v>121.87500000000007</v>
      </c>
      <c r="I40" s="14">
        <v>171.28712871287127</v>
      </c>
      <c r="J40" s="81"/>
      <c r="K40" s="52">
        <v>0.29287598944590987</v>
      </c>
      <c r="L40" s="53">
        <v>0.17241379310344818</v>
      </c>
      <c r="M40" s="53">
        <v>-0.13157894736842135</v>
      </c>
      <c r="N40" s="53">
        <v>0.27407407407407369</v>
      </c>
      <c r="O40" s="53">
        <v>0.13043478260869579</v>
      </c>
      <c r="P40" s="53">
        <v>0.60185185185185164</v>
      </c>
      <c r="Q40" s="81"/>
      <c r="R40" s="46">
        <v>51</v>
      </c>
      <c r="S40" s="47">
        <v>6</v>
      </c>
      <c r="T40" s="47">
        <v>1</v>
      </c>
      <c r="U40" s="47">
        <v>23</v>
      </c>
      <c r="V40" s="47">
        <v>7</v>
      </c>
      <c r="W40" s="47">
        <v>14</v>
      </c>
      <c r="X40" s="81"/>
      <c r="Y40" s="48">
        <v>1</v>
      </c>
      <c r="Z40" s="49">
        <v>0.11764705882352941</v>
      </c>
      <c r="AA40" s="49">
        <v>1.9607843137254902E-2</v>
      </c>
      <c r="AB40" s="49">
        <v>0.45098039215686275</v>
      </c>
      <c r="AC40" s="49">
        <v>0.13725490196078433</v>
      </c>
      <c r="AD40" s="49">
        <v>0.27450980392156865</v>
      </c>
      <c r="AE40" s="81"/>
      <c r="AF40" s="46">
        <v>490</v>
      </c>
      <c r="AG40" s="47">
        <v>34</v>
      </c>
      <c r="AH40" s="47">
        <v>33</v>
      </c>
      <c r="AI40" s="47">
        <v>172</v>
      </c>
      <c r="AJ40" s="47">
        <v>78</v>
      </c>
      <c r="AK40" s="47">
        <v>173</v>
      </c>
      <c r="AL40" s="81"/>
      <c r="AM40" s="48">
        <v>1</v>
      </c>
      <c r="AN40" s="49">
        <v>6.9387755102040816E-2</v>
      </c>
      <c r="AO40" s="49">
        <v>6.7346938775510207E-2</v>
      </c>
      <c r="AP40" s="49">
        <v>0.3510204081632653</v>
      </c>
      <c r="AQ40" s="49">
        <v>0.15918367346938775</v>
      </c>
      <c r="AR40" s="49">
        <v>0.35306122448979593</v>
      </c>
    </row>
    <row r="41" spans="1:44" s="4" customFormat="1" ht="15.75" x14ac:dyDescent="0.25">
      <c r="A41" s="18">
        <v>47</v>
      </c>
      <c r="B41" s="9">
        <f t="shared" si="0"/>
        <v>2002</v>
      </c>
      <c r="C41" s="43">
        <v>37561</v>
      </c>
      <c r="D41" s="51">
        <v>134.81675392670149</v>
      </c>
      <c r="E41" s="14">
        <v>183.33333333333334</v>
      </c>
      <c r="F41" s="14">
        <v>70.588235294117624</v>
      </c>
      <c r="G41" s="14">
        <v>124.99999999999996</v>
      </c>
      <c r="H41" s="14">
        <v>134.37500000000009</v>
      </c>
      <c r="I41" s="14">
        <v>173.26732673267327</v>
      </c>
      <c r="J41" s="81"/>
      <c r="K41" s="52">
        <v>0.37333333333333285</v>
      </c>
      <c r="L41" s="53">
        <v>3.125E-2</v>
      </c>
      <c r="M41" s="53">
        <v>5.8823529411764275E-2</v>
      </c>
      <c r="N41" s="53">
        <v>0.38059701492537279</v>
      </c>
      <c r="O41" s="53">
        <v>0.2463768115942031</v>
      </c>
      <c r="P41" s="53">
        <v>0.65094339622641506</v>
      </c>
      <c r="Q41" s="81"/>
      <c r="R41" s="46">
        <v>52</v>
      </c>
      <c r="S41" s="47">
        <v>2</v>
      </c>
      <c r="T41" s="47">
        <v>3</v>
      </c>
      <c r="U41" s="47">
        <v>23</v>
      </c>
      <c r="V41" s="47">
        <v>13</v>
      </c>
      <c r="W41" s="47">
        <v>11</v>
      </c>
      <c r="X41" s="81"/>
      <c r="Y41" s="48">
        <v>1</v>
      </c>
      <c r="Z41" s="49">
        <v>3.8461538461538464E-2</v>
      </c>
      <c r="AA41" s="49">
        <v>5.7692307692307696E-2</v>
      </c>
      <c r="AB41" s="49">
        <v>0.44230769230769229</v>
      </c>
      <c r="AC41" s="49">
        <v>0.25</v>
      </c>
      <c r="AD41" s="49">
        <v>0.21153846153846154</v>
      </c>
      <c r="AE41" s="81"/>
      <c r="AF41" s="46">
        <v>515</v>
      </c>
      <c r="AG41" s="47">
        <v>33</v>
      </c>
      <c r="AH41" s="47">
        <v>36</v>
      </c>
      <c r="AI41" s="47">
        <v>185</v>
      </c>
      <c r="AJ41" s="47">
        <v>86</v>
      </c>
      <c r="AK41" s="47">
        <v>175</v>
      </c>
      <c r="AL41" s="81"/>
      <c r="AM41" s="48">
        <v>1</v>
      </c>
      <c r="AN41" s="49">
        <v>6.4077669902912623E-2</v>
      </c>
      <c r="AO41" s="49">
        <v>6.9902912621359226E-2</v>
      </c>
      <c r="AP41" s="49">
        <v>0.35922330097087379</v>
      </c>
      <c r="AQ41" s="49">
        <v>0.16699029126213591</v>
      </c>
      <c r="AR41" s="49">
        <v>0.33980582524271846</v>
      </c>
    </row>
    <row r="42" spans="1:44" s="4" customFormat="1" ht="15.75" x14ac:dyDescent="0.25">
      <c r="A42" s="17">
        <v>48</v>
      </c>
      <c r="B42" s="6">
        <f t="shared" si="0"/>
        <v>2002</v>
      </c>
      <c r="C42" s="50">
        <v>37591</v>
      </c>
      <c r="D42" s="51">
        <v>131.41361256544494</v>
      </c>
      <c r="E42" s="14">
        <v>177.7777777777778</v>
      </c>
      <c r="F42" s="14">
        <v>60.784313725490179</v>
      </c>
      <c r="G42" s="14">
        <v>122.97297297297294</v>
      </c>
      <c r="H42" s="14">
        <v>131.25000000000009</v>
      </c>
      <c r="I42" s="14">
        <v>171.28712871287129</v>
      </c>
      <c r="J42" s="81"/>
      <c r="K42" s="52">
        <v>0.32105263157894681</v>
      </c>
      <c r="L42" s="53">
        <v>3.2258064516129226E-2</v>
      </c>
      <c r="M42" s="53">
        <v>-0.16216216216216239</v>
      </c>
      <c r="N42" s="53">
        <v>0.39999999999999969</v>
      </c>
      <c r="O42" s="53">
        <v>0.20000000000000018</v>
      </c>
      <c r="P42" s="53">
        <v>0.54464285714285721</v>
      </c>
      <c r="Q42" s="81"/>
      <c r="R42" s="46">
        <v>42</v>
      </c>
      <c r="S42" s="47">
        <v>2</v>
      </c>
      <c r="T42" s="47">
        <v>2</v>
      </c>
      <c r="U42" s="47">
        <v>16</v>
      </c>
      <c r="V42" s="47">
        <v>7</v>
      </c>
      <c r="W42" s="47">
        <v>15</v>
      </c>
      <c r="X42" s="81"/>
      <c r="Y42" s="48">
        <v>1</v>
      </c>
      <c r="Z42" s="49">
        <v>4.7619047619047616E-2</v>
      </c>
      <c r="AA42" s="49">
        <v>4.7619047619047616E-2</v>
      </c>
      <c r="AB42" s="49">
        <v>0.38095238095238093</v>
      </c>
      <c r="AC42" s="49">
        <v>0.16666666666666666</v>
      </c>
      <c r="AD42" s="49">
        <v>0.35714285714285715</v>
      </c>
      <c r="AE42" s="81"/>
      <c r="AF42" s="46">
        <v>502</v>
      </c>
      <c r="AG42" s="47">
        <v>32</v>
      </c>
      <c r="AH42" s="47">
        <v>31</v>
      </c>
      <c r="AI42" s="47">
        <v>182</v>
      </c>
      <c r="AJ42" s="47">
        <v>84</v>
      </c>
      <c r="AK42" s="47">
        <v>173</v>
      </c>
      <c r="AL42" s="81"/>
      <c r="AM42" s="48">
        <v>1</v>
      </c>
      <c r="AN42" s="49">
        <v>6.3745019920318724E-2</v>
      </c>
      <c r="AO42" s="49">
        <v>6.1752988047808766E-2</v>
      </c>
      <c r="AP42" s="49">
        <v>0.36254980079681276</v>
      </c>
      <c r="AQ42" s="49">
        <v>0.16733067729083664</v>
      </c>
      <c r="AR42" s="49">
        <v>0.34462151394422313</v>
      </c>
    </row>
    <row r="43" spans="1:44" s="4" customFormat="1" ht="15.75" x14ac:dyDescent="0.25">
      <c r="A43" s="18">
        <v>49</v>
      </c>
      <c r="B43" s="9">
        <f t="shared" si="0"/>
        <v>2003</v>
      </c>
      <c r="C43" s="43">
        <v>37622</v>
      </c>
      <c r="D43" s="51">
        <v>135.6020942408376</v>
      </c>
      <c r="E43" s="14">
        <v>183.33333333333334</v>
      </c>
      <c r="F43" s="14">
        <v>64.70588235294116</v>
      </c>
      <c r="G43" s="14">
        <v>129.05405405405403</v>
      </c>
      <c r="H43" s="14">
        <v>137.50000000000009</v>
      </c>
      <c r="I43" s="14">
        <v>171.28712871287129</v>
      </c>
      <c r="J43" s="81"/>
      <c r="K43" s="52">
        <v>0.45915492957746395</v>
      </c>
      <c r="L43" s="53">
        <v>9.9999999999999867E-2</v>
      </c>
      <c r="M43" s="53">
        <v>0</v>
      </c>
      <c r="N43" s="53">
        <v>0.56557377049180291</v>
      </c>
      <c r="O43" s="53">
        <v>0.33333333333333348</v>
      </c>
      <c r="P43" s="53">
        <v>0.66346153846153832</v>
      </c>
      <c r="Q43" s="81"/>
      <c r="R43" s="46">
        <v>20</v>
      </c>
      <c r="S43" s="47">
        <v>1</v>
      </c>
      <c r="T43" s="47">
        <v>2</v>
      </c>
      <c r="U43" s="47">
        <v>9</v>
      </c>
      <c r="V43" s="47">
        <v>4</v>
      </c>
      <c r="W43" s="47">
        <v>4</v>
      </c>
      <c r="X43" s="81"/>
      <c r="Y43" s="48">
        <v>1</v>
      </c>
      <c r="Z43" s="49">
        <v>0.05</v>
      </c>
      <c r="AA43" s="49">
        <v>0.1</v>
      </c>
      <c r="AB43" s="49">
        <v>0.45</v>
      </c>
      <c r="AC43" s="49">
        <v>0.2</v>
      </c>
      <c r="AD43" s="49">
        <v>0.2</v>
      </c>
      <c r="AE43" s="81"/>
      <c r="AF43" s="46">
        <v>518</v>
      </c>
      <c r="AG43" s="47">
        <v>33</v>
      </c>
      <c r="AH43" s="47">
        <v>33</v>
      </c>
      <c r="AI43" s="47">
        <v>191</v>
      </c>
      <c r="AJ43" s="47">
        <v>88</v>
      </c>
      <c r="AK43" s="47">
        <v>173</v>
      </c>
      <c r="AL43" s="81"/>
      <c r="AM43" s="48">
        <v>1</v>
      </c>
      <c r="AN43" s="49">
        <v>6.3706563706563704E-2</v>
      </c>
      <c r="AO43" s="49">
        <v>6.3706563706563704E-2</v>
      </c>
      <c r="AP43" s="49">
        <v>0.36872586872586871</v>
      </c>
      <c r="AQ43" s="49">
        <v>0.16988416988416988</v>
      </c>
      <c r="AR43" s="49">
        <v>0.33397683397683398</v>
      </c>
    </row>
    <row r="44" spans="1:44" s="4" customFormat="1" ht="15.75" x14ac:dyDescent="0.25">
      <c r="A44" s="17">
        <v>50</v>
      </c>
      <c r="B44" s="6">
        <f t="shared" si="0"/>
        <v>2003</v>
      </c>
      <c r="C44" s="50">
        <v>37653</v>
      </c>
      <c r="D44" s="51">
        <v>137.82055184253099</v>
      </c>
      <c r="E44" s="14">
        <v>180.27423973641368</v>
      </c>
      <c r="F44" s="14">
        <v>65.426354601413735</v>
      </c>
      <c r="G44" s="14">
        <v>132.86118487909354</v>
      </c>
      <c r="H44" s="14">
        <v>147.7111450112381</v>
      </c>
      <c r="I44" s="14">
        <v>167.80991842667567</v>
      </c>
      <c r="J44" s="81"/>
      <c r="K44" s="52">
        <v>0.49992737332896997</v>
      </c>
      <c r="L44" s="53">
        <v>8.164543841848193E-2</v>
      </c>
      <c r="M44" s="53">
        <v>-4.6644547236542655E-2</v>
      </c>
      <c r="N44" s="53">
        <v>0.68063721043639713</v>
      </c>
      <c r="O44" s="53">
        <v>0.50055766360622744</v>
      </c>
      <c r="P44" s="53">
        <v>0.59894356236738133</v>
      </c>
      <c r="Q44" s="81"/>
      <c r="R44" s="46">
        <v>19.474508038468699</v>
      </c>
      <c r="S44" s="47">
        <v>0.44936315255445802</v>
      </c>
      <c r="T44" s="47">
        <v>2.36744084672101</v>
      </c>
      <c r="U44" s="47">
        <v>7.6345536210584699</v>
      </c>
      <c r="V44" s="47">
        <v>7.5351328071923396</v>
      </c>
      <c r="W44" s="47">
        <v>1.4880176109424199</v>
      </c>
      <c r="X44" s="81"/>
      <c r="Y44" s="48">
        <v>1</v>
      </c>
      <c r="Z44" s="49">
        <v>2.3074428974884233E-2</v>
      </c>
      <c r="AA44" s="49">
        <v>0.12156614390692276</v>
      </c>
      <c r="AB44" s="49">
        <v>0.39202806078477875</v>
      </c>
      <c r="AC44" s="49">
        <v>0.38692288361317884</v>
      </c>
      <c r="AD44" s="49">
        <v>7.6408482720235343E-2</v>
      </c>
      <c r="AE44" s="81"/>
      <c r="AF44" s="46">
        <v>526.47450803846868</v>
      </c>
      <c r="AG44" s="47">
        <v>32.449363152554461</v>
      </c>
      <c r="AH44" s="47">
        <v>33.36744084672101</v>
      </c>
      <c r="AI44" s="47">
        <v>196.63455362105847</v>
      </c>
      <c r="AJ44" s="47">
        <v>94.53513280719234</v>
      </c>
      <c r="AK44" s="47">
        <v>169.48801761094242</v>
      </c>
      <c r="AL44" s="81"/>
      <c r="AM44" s="48">
        <v>1</v>
      </c>
      <c r="AN44" s="49">
        <v>6.1635202953042957E-2</v>
      </c>
      <c r="AO44" s="49">
        <v>6.3379024695879291E-2</v>
      </c>
      <c r="AP44" s="49">
        <v>0.37349301935563173</v>
      </c>
      <c r="AQ44" s="49">
        <v>0.17956260248840919</v>
      </c>
      <c r="AR44" s="49">
        <v>0.32193015050703688</v>
      </c>
    </row>
    <row r="45" spans="1:44" s="4" customFormat="1" ht="15.75" x14ac:dyDescent="0.25">
      <c r="A45" s="18">
        <v>51</v>
      </c>
      <c r="B45" s="9">
        <f t="shared" si="0"/>
        <v>2003</v>
      </c>
      <c r="C45" s="43">
        <v>37681</v>
      </c>
      <c r="D45" s="51">
        <v>131.79960943415404</v>
      </c>
      <c r="E45" s="14">
        <v>185.82979529196919</v>
      </c>
      <c r="F45" s="14">
        <v>57.58321734651178</v>
      </c>
      <c r="G45" s="14">
        <v>129.48280650071516</v>
      </c>
      <c r="H45" s="14">
        <v>141.4611450112381</v>
      </c>
      <c r="I45" s="14">
        <v>156.91882931776479</v>
      </c>
      <c r="J45" s="81"/>
      <c r="K45" s="52">
        <v>0.29427894097292673</v>
      </c>
      <c r="L45" s="53">
        <v>-1.6195201395457381E-2</v>
      </c>
      <c r="M45" s="53">
        <v>-0.20628538252105377</v>
      </c>
      <c r="N45" s="53">
        <v>0.49714495016451909</v>
      </c>
      <c r="O45" s="53">
        <v>0.37174443647261102</v>
      </c>
      <c r="P45" s="53">
        <v>0.27812917428179396</v>
      </c>
      <c r="Q45" s="81"/>
      <c r="R45" s="46">
        <v>31</v>
      </c>
      <c r="S45" s="47">
        <v>6</v>
      </c>
      <c r="T45" s="47">
        <v>1</v>
      </c>
      <c r="U45" s="47">
        <v>10</v>
      </c>
      <c r="V45" s="47">
        <v>4</v>
      </c>
      <c r="W45" s="47">
        <v>10</v>
      </c>
      <c r="X45" s="81"/>
      <c r="Y45" s="48">
        <v>1</v>
      </c>
      <c r="Z45" s="49">
        <v>0.19354838709677419</v>
      </c>
      <c r="AA45" s="49">
        <v>3.2258064516129031E-2</v>
      </c>
      <c r="AB45" s="49">
        <v>0.32258064516129031</v>
      </c>
      <c r="AC45" s="49">
        <v>0.12903225806451613</v>
      </c>
      <c r="AD45" s="49">
        <v>0.32258064516129031</v>
      </c>
      <c r="AE45" s="81"/>
      <c r="AF45" s="46">
        <v>503.47450803846868</v>
      </c>
      <c r="AG45" s="47">
        <v>33.449363152554454</v>
      </c>
      <c r="AH45" s="47">
        <v>29.36744084672101</v>
      </c>
      <c r="AI45" s="47">
        <v>191.63455362105847</v>
      </c>
      <c r="AJ45" s="47">
        <v>90.53513280719234</v>
      </c>
      <c r="AK45" s="47">
        <v>158.48801761094242</v>
      </c>
      <c r="AL45" s="81"/>
      <c r="AM45" s="48">
        <v>1</v>
      </c>
      <c r="AN45" s="49">
        <v>6.6437054147731961E-2</v>
      </c>
      <c r="AO45" s="49">
        <v>5.8329548721615013E-2</v>
      </c>
      <c r="AP45" s="49">
        <v>0.38062414394656174</v>
      </c>
      <c r="AQ45" s="49">
        <v>0.17982068875724463</v>
      </c>
      <c r="AR45" s="49">
        <v>0.31478856442684666</v>
      </c>
    </row>
    <row r="46" spans="1:44" s="4" customFormat="1" ht="15.75" x14ac:dyDescent="0.25">
      <c r="A46" s="17">
        <v>52</v>
      </c>
      <c r="B46" s="6">
        <f t="shared" si="0"/>
        <v>2003</v>
      </c>
      <c r="C46" s="50">
        <v>37712</v>
      </c>
      <c r="D46" s="51">
        <v>134.94097069069852</v>
      </c>
      <c r="E46" s="14">
        <v>191.38535084752476</v>
      </c>
      <c r="F46" s="14">
        <v>59.544001660237271</v>
      </c>
      <c r="G46" s="14">
        <v>131.50983352774219</v>
      </c>
      <c r="H46" s="14">
        <v>150.8361450112381</v>
      </c>
      <c r="I46" s="14">
        <v>157.90892832766579</v>
      </c>
      <c r="J46" s="81"/>
      <c r="K46" s="52">
        <v>0.30499875452776837</v>
      </c>
      <c r="L46" s="53">
        <v>-1.5732481355587025E-2</v>
      </c>
      <c r="M46" s="53">
        <v>-7.9774519796333099E-2</v>
      </c>
      <c r="N46" s="53">
        <v>0.50879498931053058</v>
      </c>
      <c r="O46" s="53">
        <v>0.48515588934142029</v>
      </c>
      <c r="P46" s="53">
        <v>0.19915802714994313</v>
      </c>
      <c r="Q46" s="81"/>
      <c r="R46" s="46">
        <v>37</v>
      </c>
      <c r="S46" s="47">
        <v>3</v>
      </c>
      <c r="T46" s="47">
        <v>1</v>
      </c>
      <c r="U46" s="47">
        <v>11</v>
      </c>
      <c r="V46" s="47">
        <v>9</v>
      </c>
      <c r="W46" s="47">
        <v>13</v>
      </c>
      <c r="X46" s="81"/>
      <c r="Y46" s="48">
        <v>1</v>
      </c>
      <c r="Z46" s="49">
        <v>8.1081081081081086E-2</v>
      </c>
      <c r="AA46" s="49">
        <v>2.7027027027027029E-2</v>
      </c>
      <c r="AB46" s="49">
        <v>0.29729729729729731</v>
      </c>
      <c r="AC46" s="49">
        <v>0.24324324324324326</v>
      </c>
      <c r="AD46" s="49">
        <v>0.35135135135135137</v>
      </c>
      <c r="AE46" s="81"/>
      <c r="AF46" s="46">
        <v>515.47450803846868</v>
      </c>
      <c r="AG46" s="47">
        <v>34.449363152554454</v>
      </c>
      <c r="AH46" s="47">
        <v>30.36744084672101</v>
      </c>
      <c r="AI46" s="47">
        <v>194.63455362105847</v>
      </c>
      <c r="AJ46" s="47">
        <v>96.53513280719234</v>
      </c>
      <c r="AK46" s="47">
        <v>159.48801761094242</v>
      </c>
      <c r="AL46" s="81"/>
      <c r="AM46" s="48">
        <v>1</v>
      </c>
      <c r="AN46" s="49">
        <v>6.6830391445824075E-2</v>
      </c>
      <c r="AO46" s="49">
        <v>5.8911624868275267E-2</v>
      </c>
      <c r="AP46" s="49">
        <v>0.37758327635191874</v>
      </c>
      <c r="AQ46" s="49">
        <v>0.18727430998389574</v>
      </c>
      <c r="AR46" s="49">
        <v>0.30940039735008623</v>
      </c>
    </row>
    <row r="47" spans="1:44" s="4" customFormat="1" ht="15.75" x14ac:dyDescent="0.25">
      <c r="A47" s="18">
        <v>53</v>
      </c>
      <c r="B47" s="9">
        <f t="shared" si="0"/>
        <v>2003</v>
      </c>
      <c r="C47" s="43">
        <v>37742</v>
      </c>
      <c r="D47" s="51">
        <v>136.24987121425872</v>
      </c>
      <c r="E47" s="14">
        <v>174.71868418085811</v>
      </c>
      <c r="F47" s="14">
        <v>61.504785973962761</v>
      </c>
      <c r="G47" s="14">
        <v>133.53686055476922</v>
      </c>
      <c r="H47" s="14">
        <v>152.3986450112381</v>
      </c>
      <c r="I47" s="14">
        <v>160.87922535736877</v>
      </c>
      <c r="J47" s="81"/>
      <c r="K47" s="52">
        <v>0.26022883302292588</v>
      </c>
      <c r="L47" s="53">
        <v>-0.12640657909570951</v>
      </c>
      <c r="M47" s="53">
        <v>-7.7428210390558472E-2</v>
      </c>
      <c r="N47" s="53">
        <v>0.41167538300756057</v>
      </c>
      <c r="O47" s="53">
        <v>0.45574825085361681</v>
      </c>
      <c r="P47" s="53">
        <v>0.19476483537457678</v>
      </c>
      <c r="Q47" s="81"/>
      <c r="R47" s="46">
        <v>54</v>
      </c>
      <c r="S47" s="47">
        <v>1</v>
      </c>
      <c r="T47" s="47">
        <v>5</v>
      </c>
      <c r="U47" s="47">
        <v>19</v>
      </c>
      <c r="V47" s="47">
        <v>10</v>
      </c>
      <c r="W47" s="47">
        <v>19</v>
      </c>
      <c r="X47" s="81"/>
      <c r="Y47" s="48">
        <v>1</v>
      </c>
      <c r="Z47" s="49">
        <v>1.8518518518518517E-2</v>
      </c>
      <c r="AA47" s="49">
        <v>9.2592592592592587E-2</v>
      </c>
      <c r="AB47" s="49">
        <v>0.35185185185185186</v>
      </c>
      <c r="AC47" s="49">
        <v>0.18518518518518517</v>
      </c>
      <c r="AD47" s="49">
        <v>0.35185185185185186</v>
      </c>
      <c r="AE47" s="81"/>
      <c r="AF47" s="46">
        <v>520.47450803846868</v>
      </c>
      <c r="AG47" s="47">
        <v>31.449363152554458</v>
      </c>
      <c r="AH47" s="47">
        <v>31.36744084672101</v>
      </c>
      <c r="AI47" s="47">
        <v>197.63455362105847</v>
      </c>
      <c r="AJ47" s="47">
        <v>97.53513280719234</v>
      </c>
      <c r="AK47" s="47">
        <v>162.48801761094242</v>
      </c>
      <c r="AL47" s="81"/>
      <c r="AM47" s="48">
        <v>1</v>
      </c>
      <c r="AN47" s="49">
        <v>6.0424406319300482E-2</v>
      </c>
      <c r="AO47" s="49">
        <v>6.0267007052730845E-2</v>
      </c>
      <c r="AP47" s="49">
        <v>0.37971994894791494</v>
      </c>
      <c r="AQ47" s="49">
        <v>0.18739656083210793</v>
      </c>
      <c r="AR47" s="49">
        <v>0.31219207684794587</v>
      </c>
    </row>
    <row r="48" spans="1:44" s="4" customFormat="1" ht="15.75" x14ac:dyDescent="0.25">
      <c r="A48" s="17">
        <v>54</v>
      </c>
      <c r="B48" s="6">
        <f t="shared" si="0"/>
        <v>2003</v>
      </c>
      <c r="C48" s="50">
        <v>37773</v>
      </c>
      <c r="D48" s="51">
        <v>136.51165131897076</v>
      </c>
      <c r="E48" s="14">
        <v>174.71868418085811</v>
      </c>
      <c r="F48" s="14">
        <v>69.347923228864715</v>
      </c>
      <c r="G48" s="14">
        <v>133.53686055476922</v>
      </c>
      <c r="H48" s="14">
        <v>146.1486450112381</v>
      </c>
      <c r="I48" s="14">
        <v>161.86932436726977</v>
      </c>
      <c r="J48" s="81"/>
      <c r="K48" s="52">
        <v>0.17449213522177587</v>
      </c>
      <c r="L48" s="53">
        <v>-0.12640657909570951</v>
      </c>
      <c r="M48" s="53">
        <v>4.0218848432970855E-2</v>
      </c>
      <c r="N48" s="53">
        <v>0.29172910863436918</v>
      </c>
      <c r="O48" s="53">
        <v>0.23072543167358339</v>
      </c>
      <c r="P48" s="53">
        <v>0.1275035697306377</v>
      </c>
      <c r="Q48" s="81"/>
      <c r="R48" s="46">
        <v>53</v>
      </c>
      <c r="S48" s="47">
        <v>3</v>
      </c>
      <c r="T48" s="47">
        <v>6</v>
      </c>
      <c r="U48" s="47">
        <v>21</v>
      </c>
      <c r="V48" s="47">
        <v>7</v>
      </c>
      <c r="W48" s="47">
        <v>16</v>
      </c>
      <c r="X48" s="81"/>
      <c r="Y48" s="48">
        <v>1</v>
      </c>
      <c r="Z48" s="49">
        <v>5.6603773584905662E-2</v>
      </c>
      <c r="AA48" s="49">
        <v>0.11320754716981132</v>
      </c>
      <c r="AB48" s="49">
        <v>0.39622641509433965</v>
      </c>
      <c r="AC48" s="49">
        <v>0.13207547169811321</v>
      </c>
      <c r="AD48" s="49">
        <v>0.30188679245283018</v>
      </c>
      <c r="AE48" s="81"/>
      <c r="AF48" s="46">
        <v>521.47450803846868</v>
      </c>
      <c r="AG48" s="47">
        <v>31.449363152554458</v>
      </c>
      <c r="AH48" s="47">
        <v>35.36744084672101</v>
      </c>
      <c r="AI48" s="47">
        <v>197.63455362105847</v>
      </c>
      <c r="AJ48" s="47">
        <v>93.53513280719234</v>
      </c>
      <c r="AK48" s="47">
        <v>163.48801761094242</v>
      </c>
      <c r="AL48" s="81"/>
      <c r="AM48" s="48">
        <v>1</v>
      </c>
      <c r="AN48" s="49">
        <v>6.0308534104287354E-2</v>
      </c>
      <c r="AO48" s="49">
        <v>6.7821993791711846E-2</v>
      </c>
      <c r="AP48" s="49">
        <v>0.37899178305850983</v>
      </c>
      <c r="AQ48" s="49">
        <v>0.1793666447071893</v>
      </c>
      <c r="AR48" s="49">
        <v>0.31351104433830168</v>
      </c>
    </row>
    <row r="49" spans="1:44" s="4" customFormat="1" ht="15.75" x14ac:dyDescent="0.25">
      <c r="A49" s="18">
        <v>55</v>
      </c>
      <c r="B49" s="9">
        <f t="shared" si="0"/>
        <v>2003</v>
      </c>
      <c r="C49" s="43">
        <v>37803</v>
      </c>
      <c r="D49" s="51">
        <v>136.51165131897076</v>
      </c>
      <c r="E49" s="14">
        <v>196.94090640308031</v>
      </c>
      <c r="F49" s="14">
        <v>65.426354601413735</v>
      </c>
      <c r="G49" s="14">
        <v>132.18550920341787</v>
      </c>
      <c r="H49" s="14">
        <v>155.52364501123813</v>
      </c>
      <c r="I49" s="14">
        <v>155.92873030786382</v>
      </c>
      <c r="J49" s="81"/>
      <c r="K49" s="52">
        <v>0.15626276726933153</v>
      </c>
      <c r="L49" s="53">
        <v>4.262832801630756E-2</v>
      </c>
      <c r="M49" s="53">
        <v>-1.8604680978793864E-2</v>
      </c>
      <c r="N49" s="53">
        <v>0.27035424429258748</v>
      </c>
      <c r="O49" s="53">
        <v>0.25993838996446028</v>
      </c>
      <c r="P49" s="53">
        <v>4.9920117406283104E-2</v>
      </c>
      <c r="Q49" s="81"/>
      <c r="R49" s="46">
        <v>48</v>
      </c>
      <c r="S49" s="47">
        <v>5</v>
      </c>
      <c r="T49" s="47">
        <v>1</v>
      </c>
      <c r="U49" s="47">
        <v>16</v>
      </c>
      <c r="V49" s="47">
        <v>16</v>
      </c>
      <c r="W49" s="47">
        <v>10</v>
      </c>
      <c r="X49" s="81"/>
      <c r="Y49" s="48">
        <v>1</v>
      </c>
      <c r="Z49" s="49">
        <v>0.10416666666666667</v>
      </c>
      <c r="AA49" s="49">
        <v>2.0833333333333332E-2</v>
      </c>
      <c r="AB49" s="49">
        <v>0.33333333333333331</v>
      </c>
      <c r="AC49" s="49">
        <v>0.33333333333333331</v>
      </c>
      <c r="AD49" s="49">
        <v>0.20833333333333334</v>
      </c>
      <c r="AE49" s="81"/>
      <c r="AF49" s="46">
        <v>521.47450803846868</v>
      </c>
      <c r="AG49" s="47">
        <v>35.449363152554454</v>
      </c>
      <c r="AH49" s="47">
        <v>33.36744084672101</v>
      </c>
      <c r="AI49" s="47">
        <v>195.63455362105847</v>
      </c>
      <c r="AJ49" s="47">
        <v>99.53513280719234</v>
      </c>
      <c r="AK49" s="47">
        <v>157.48801761094242</v>
      </c>
      <c r="AL49" s="81"/>
      <c r="AM49" s="48">
        <v>1</v>
      </c>
      <c r="AN49" s="49">
        <v>6.7979091223265301E-2</v>
      </c>
      <c r="AO49" s="49">
        <v>6.3986715232222866E-2</v>
      </c>
      <c r="AP49" s="49">
        <v>0.37515650449902088</v>
      </c>
      <c r="AQ49" s="49">
        <v>0.19087248038565621</v>
      </c>
      <c r="AR49" s="49">
        <v>0.30200520865983477</v>
      </c>
    </row>
    <row r="50" spans="1:44" s="4" customFormat="1" ht="15.75" x14ac:dyDescent="0.25">
      <c r="A50" s="17">
        <v>56</v>
      </c>
      <c r="B50" s="6">
        <f t="shared" si="0"/>
        <v>2003</v>
      </c>
      <c r="C50" s="50">
        <v>37834</v>
      </c>
      <c r="D50" s="51">
        <v>137.82055184253096</v>
      </c>
      <c r="E50" s="14">
        <v>224.71868418085811</v>
      </c>
      <c r="F50" s="14">
        <v>57.58321734651178</v>
      </c>
      <c r="G50" s="14">
        <v>124.75307677098543</v>
      </c>
      <c r="H50" s="14">
        <v>174.27364501123816</v>
      </c>
      <c r="I50" s="14">
        <v>158.89902733756679</v>
      </c>
      <c r="J50" s="81"/>
      <c r="K50" s="52">
        <v>0.10603888243375725</v>
      </c>
      <c r="L50" s="53">
        <v>0.22573827735013507</v>
      </c>
      <c r="M50" s="53">
        <v>-0.18423775425774969</v>
      </c>
      <c r="N50" s="53">
        <v>7.3456707099177176E-2</v>
      </c>
      <c r="O50" s="53">
        <v>0.41183712414167561</v>
      </c>
      <c r="P50" s="53">
        <v>2.8769343659887481E-2</v>
      </c>
      <c r="Q50" s="81"/>
      <c r="R50" s="46">
        <v>58</v>
      </c>
      <c r="S50" s="47">
        <v>5</v>
      </c>
      <c r="T50" s="47">
        <v>1</v>
      </c>
      <c r="U50" s="47">
        <v>15</v>
      </c>
      <c r="V50" s="47">
        <v>19</v>
      </c>
      <c r="W50" s="47">
        <v>18</v>
      </c>
      <c r="X50" s="81"/>
      <c r="Y50" s="48">
        <v>1</v>
      </c>
      <c r="Z50" s="49">
        <v>8.6206896551724144E-2</v>
      </c>
      <c r="AA50" s="49">
        <v>1.7241379310344827E-2</v>
      </c>
      <c r="AB50" s="49">
        <v>0.25862068965517243</v>
      </c>
      <c r="AC50" s="49">
        <v>0.32758620689655171</v>
      </c>
      <c r="AD50" s="49">
        <v>0.31034482758620691</v>
      </c>
      <c r="AE50" s="81"/>
      <c r="AF50" s="46">
        <v>526.47450803846868</v>
      </c>
      <c r="AG50" s="47">
        <v>40.449363152554454</v>
      </c>
      <c r="AH50" s="47">
        <v>29.36744084672101</v>
      </c>
      <c r="AI50" s="47">
        <v>184.63455362105847</v>
      </c>
      <c r="AJ50" s="47">
        <v>111.53513280719234</v>
      </c>
      <c r="AK50" s="47">
        <v>160.48801761094242</v>
      </c>
      <c r="AL50" s="81"/>
      <c r="AM50" s="48">
        <v>1</v>
      </c>
      <c r="AN50" s="49">
        <v>7.6830620542787761E-2</v>
      </c>
      <c r="AO50" s="49">
        <v>5.5781315901006885E-2</v>
      </c>
      <c r="AP50" s="49">
        <v>0.3506998929710145</v>
      </c>
      <c r="AQ50" s="49">
        <v>0.21185286486661695</v>
      </c>
      <c r="AR50" s="49">
        <v>0.30483530571857398</v>
      </c>
    </row>
    <row r="51" spans="1:44" s="4" customFormat="1" ht="15.75" x14ac:dyDescent="0.25">
      <c r="A51" s="18">
        <v>57</v>
      </c>
      <c r="B51" s="9">
        <f t="shared" si="0"/>
        <v>2003</v>
      </c>
      <c r="C51" s="43">
        <v>37865</v>
      </c>
      <c r="D51" s="51">
        <v>132.32316964357807</v>
      </c>
      <c r="E51" s="14">
        <v>196.94090640308033</v>
      </c>
      <c r="F51" s="14">
        <v>59.544001660237271</v>
      </c>
      <c r="G51" s="14">
        <v>126.10442812233677</v>
      </c>
      <c r="H51" s="14">
        <v>175.83614501123816</v>
      </c>
      <c r="I51" s="14">
        <v>139.09704713954699</v>
      </c>
      <c r="J51" s="81"/>
      <c r="K51" s="52">
        <v>5.3071891746809152E-2</v>
      </c>
      <c r="L51" s="53">
        <v>7.4223125834983472E-2</v>
      </c>
      <c r="M51" s="53">
        <v>-0.1564599764799719</v>
      </c>
      <c r="N51" s="53">
        <v>0.15206514580900299</v>
      </c>
      <c r="O51" s="53">
        <v>0.40668916008990452</v>
      </c>
      <c r="P51" s="53">
        <v>-0.16870995496483743</v>
      </c>
      <c r="Q51" s="81"/>
      <c r="R51" s="46">
        <v>40</v>
      </c>
      <c r="S51" s="47">
        <v>1</v>
      </c>
      <c r="T51" s="47">
        <v>5</v>
      </c>
      <c r="U51" s="47">
        <v>16</v>
      </c>
      <c r="V51" s="47">
        <v>9</v>
      </c>
      <c r="W51" s="47">
        <v>9</v>
      </c>
      <c r="X51" s="81"/>
      <c r="Y51" s="48">
        <v>1</v>
      </c>
      <c r="Z51" s="49">
        <v>2.5000000000000001E-2</v>
      </c>
      <c r="AA51" s="49">
        <v>0.125</v>
      </c>
      <c r="AB51" s="49">
        <v>0.4</v>
      </c>
      <c r="AC51" s="49">
        <v>0.22500000000000001</v>
      </c>
      <c r="AD51" s="49">
        <v>0.22500000000000001</v>
      </c>
      <c r="AE51" s="81"/>
      <c r="AF51" s="46">
        <v>505.47450803846868</v>
      </c>
      <c r="AG51" s="47">
        <v>35.449363152554454</v>
      </c>
      <c r="AH51" s="47">
        <v>30.36744084672101</v>
      </c>
      <c r="AI51" s="47">
        <v>186.63455362105847</v>
      </c>
      <c r="AJ51" s="47">
        <v>112.53513280719234</v>
      </c>
      <c r="AK51" s="47">
        <v>140.48801761094242</v>
      </c>
      <c r="AL51" s="81"/>
      <c r="AM51" s="48">
        <v>1</v>
      </c>
      <c r="AN51" s="49">
        <v>7.0130862365578708E-2</v>
      </c>
      <c r="AO51" s="49">
        <v>6.0077096596946336E-2</v>
      </c>
      <c r="AP51" s="49">
        <v>0.36922644100353885</v>
      </c>
      <c r="AQ51" s="49">
        <v>0.22263265707284285</v>
      </c>
      <c r="AR51" s="49">
        <v>0.27793294296109333</v>
      </c>
    </row>
    <row r="52" spans="1:44" s="4" customFormat="1" ht="15.75" x14ac:dyDescent="0.25">
      <c r="A52" s="17">
        <v>58</v>
      </c>
      <c r="B52" s="6">
        <f t="shared" si="0"/>
        <v>2003</v>
      </c>
      <c r="C52" s="50">
        <v>37895</v>
      </c>
      <c r="D52" s="51">
        <v>125.51688692106498</v>
      </c>
      <c r="E52" s="14">
        <v>174.71868418085813</v>
      </c>
      <c r="F52" s="14">
        <v>61.504785973962761</v>
      </c>
      <c r="G52" s="14">
        <v>116.64496866287732</v>
      </c>
      <c r="H52" s="14">
        <v>171.14864501123816</v>
      </c>
      <c r="I52" s="14">
        <v>133.15645308014103</v>
      </c>
      <c r="J52" s="81"/>
      <c r="K52" s="52">
        <v>-2.1480595839860173E-2</v>
      </c>
      <c r="L52" s="53">
        <v>-7.5018730807221656E-2</v>
      </c>
      <c r="M52" s="53">
        <v>-4.947148949330249E-2</v>
      </c>
      <c r="N52" s="53">
        <v>3.6892652387121583E-3</v>
      </c>
      <c r="O52" s="53">
        <v>0.40429657445118417</v>
      </c>
      <c r="P52" s="53">
        <v>-0.22261261496565055</v>
      </c>
      <c r="Q52" s="81"/>
      <c r="R52" s="46">
        <v>25</v>
      </c>
      <c r="S52" s="47">
        <v>2</v>
      </c>
      <c r="T52" s="47">
        <v>2</v>
      </c>
      <c r="U52" s="47">
        <v>9</v>
      </c>
      <c r="V52" s="47">
        <v>4</v>
      </c>
      <c r="W52" s="47">
        <v>8</v>
      </c>
      <c r="X52" s="81"/>
      <c r="Y52" s="48">
        <v>1</v>
      </c>
      <c r="Z52" s="49">
        <v>0.08</v>
      </c>
      <c r="AA52" s="49">
        <v>0.08</v>
      </c>
      <c r="AB52" s="49">
        <v>0.36</v>
      </c>
      <c r="AC52" s="49">
        <v>0.16</v>
      </c>
      <c r="AD52" s="49">
        <v>0.32</v>
      </c>
      <c r="AE52" s="81"/>
      <c r="AF52" s="46">
        <v>479.47450803846868</v>
      </c>
      <c r="AG52" s="47">
        <v>31.449363152554458</v>
      </c>
      <c r="AH52" s="47">
        <v>31.36744084672101</v>
      </c>
      <c r="AI52" s="47">
        <v>172.63455362105847</v>
      </c>
      <c r="AJ52" s="47">
        <v>109.53513280719234</v>
      </c>
      <c r="AK52" s="47">
        <v>134.48801761094242</v>
      </c>
      <c r="AL52" s="81"/>
      <c r="AM52" s="48">
        <v>1</v>
      </c>
      <c r="AN52" s="49">
        <v>6.5591314293670946E-2</v>
      </c>
      <c r="AO52" s="49">
        <v>6.5420455771559749E-2</v>
      </c>
      <c r="AP52" s="49">
        <v>0.3600494931989332</v>
      </c>
      <c r="AQ52" s="49">
        <v>0.22844829280976964</v>
      </c>
      <c r="AR52" s="49">
        <v>0.28049044392606648</v>
      </c>
    </row>
    <row r="53" spans="1:44" s="4" customFormat="1" ht="15.75" x14ac:dyDescent="0.25">
      <c r="A53" s="18">
        <v>59</v>
      </c>
      <c r="B53" s="9">
        <f t="shared" si="0"/>
        <v>2003</v>
      </c>
      <c r="C53" s="43">
        <v>37926</v>
      </c>
      <c r="D53" s="51">
        <v>122.89908587394457</v>
      </c>
      <c r="E53" s="14">
        <v>202.4964619586359</v>
      </c>
      <c r="F53" s="14">
        <v>61.504785973962761</v>
      </c>
      <c r="G53" s="14">
        <v>109.21253623044488</v>
      </c>
      <c r="H53" s="14">
        <v>166.46114501123816</v>
      </c>
      <c r="I53" s="14">
        <v>132.16635407024006</v>
      </c>
      <c r="J53" s="81"/>
      <c r="K53" s="52">
        <v>-8.8399013517536873E-2</v>
      </c>
      <c r="L53" s="53">
        <v>0.10452615613801397</v>
      </c>
      <c r="M53" s="53">
        <v>-0.12868219870219388</v>
      </c>
      <c r="N53" s="53">
        <v>-0.12629971015644059</v>
      </c>
      <c r="O53" s="53">
        <v>0.23878061403712048</v>
      </c>
      <c r="P53" s="53">
        <v>-0.23721132793747168</v>
      </c>
      <c r="Q53" s="81"/>
      <c r="R53" s="46">
        <v>42</v>
      </c>
      <c r="S53" s="47">
        <v>7</v>
      </c>
      <c r="T53" s="47">
        <v>3</v>
      </c>
      <c r="U53" s="47">
        <v>12</v>
      </c>
      <c r="V53" s="47">
        <v>10</v>
      </c>
      <c r="W53" s="47">
        <v>10</v>
      </c>
      <c r="X53" s="81"/>
      <c r="Y53" s="48">
        <v>1</v>
      </c>
      <c r="Z53" s="49">
        <v>0.16666666666666666</v>
      </c>
      <c r="AA53" s="49">
        <v>7.1428571428571425E-2</v>
      </c>
      <c r="AB53" s="49">
        <v>0.2857142857142857</v>
      </c>
      <c r="AC53" s="49">
        <v>0.23809523809523808</v>
      </c>
      <c r="AD53" s="49">
        <v>0.23809523809523808</v>
      </c>
      <c r="AE53" s="81"/>
      <c r="AF53" s="46">
        <v>469.47450803846868</v>
      </c>
      <c r="AG53" s="47">
        <v>36.449363152554454</v>
      </c>
      <c r="AH53" s="47">
        <v>31.36744084672101</v>
      </c>
      <c r="AI53" s="47">
        <v>161.63455362105847</v>
      </c>
      <c r="AJ53" s="47">
        <v>106.53513280719234</v>
      </c>
      <c r="AK53" s="47">
        <v>133.48801761094242</v>
      </c>
      <c r="AL53" s="81"/>
      <c r="AM53" s="48">
        <v>1</v>
      </c>
      <c r="AN53" s="49">
        <v>7.7638641775982856E-2</v>
      </c>
      <c r="AO53" s="49">
        <v>6.6813938370751252E-2</v>
      </c>
      <c r="AP53" s="49">
        <v>0.34428824324539076</v>
      </c>
      <c r="AQ53" s="49">
        <v>0.22692421203509278</v>
      </c>
      <c r="AR53" s="49">
        <v>0.28433496457278234</v>
      </c>
    </row>
    <row r="54" spans="1:44" s="4" customFormat="1" ht="15.75" x14ac:dyDescent="0.25">
      <c r="A54" s="17">
        <v>60</v>
      </c>
      <c r="B54" s="6">
        <f t="shared" si="0"/>
        <v>2003</v>
      </c>
      <c r="C54" s="50">
        <v>37956</v>
      </c>
      <c r="D54" s="51">
        <v>124.9933267116409</v>
      </c>
      <c r="E54" s="14">
        <v>224.71868418085813</v>
      </c>
      <c r="F54" s="14">
        <v>71.308707542590213</v>
      </c>
      <c r="G54" s="14">
        <v>110.56388758179624</v>
      </c>
      <c r="H54" s="14">
        <v>175.83614501123816</v>
      </c>
      <c r="I54" s="14">
        <v>123.25546298113115</v>
      </c>
      <c r="J54" s="81"/>
      <c r="K54" s="52">
        <v>-4.8855561676357406E-2</v>
      </c>
      <c r="L54" s="53">
        <v>0.26404259851732692</v>
      </c>
      <c r="M54" s="53">
        <v>0.17314325312003276</v>
      </c>
      <c r="N54" s="53">
        <v>-0.10090904603814022</v>
      </c>
      <c r="O54" s="53">
        <v>0.33970396199038499</v>
      </c>
      <c r="P54" s="53">
        <v>-0.280416083173743</v>
      </c>
      <c r="Q54" s="81"/>
      <c r="R54" s="46">
        <v>50</v>
      </c>
      <c r="S54" s="47">
        <v>6</v>
      </c>
      <c r="T54" s="47">
        <v>7</v>
      </c>
      <c r="U54" s="47">
        <v>18</v>
      </c>
      <c r="V54" s="47">
        <v>13</v>
      </c>
      <c r="W54" s="47">
        <v>6</v>
      </c>
      <c r="X54" s="81"/>
      <c r="Y54" s="48">
        <v>1</v>
      </c>
      <c r="Z54" s="49">
        <v>0.12</v>
      </c>
      <c r="AA54" s="49">
        <v>0.14000000000000001</v>
      </c>
      <c r="AB54" s="49">
        <v>0.36</v>
      </c>
      <c r="AC54" s="49">
        <v>0.26</v>
      </c>
      <c r="AD54" s="49">
        <v>0.12</v>
      </c>
      <c r="AE54" s="81"/>
      <c r="AF54" s="46">
        <v>477.47450803846868</v>
      </c>
      <c r="AG54" s="47">
        <v>40.449363152554454</v>
      </c>
      <c r="AH54" s="47">
        <v>36.36744084672101</v>
      </c>
      <c r="AI54" s="47">
        <v>163.63455362105847</v>
      </c>
      <c r="AJ54" s="47">
        <v>112.53513280719234</v>
      </c>
      <c r="AK54" s="47">
        <v>124.48801761094242</v>
      </c>
      <c r="AL54" s="81"/>
      <c r="AM54" s="48">
        <v>1</v>
      </c>
      <c r="AN54" s="49">
        <v>8.4715230806197445E-2</v>
      </c>
      <c r="AO54" s="49">
        <v>7.6166246018292139E-2</v>
      </c>
      <c r="AP54" s="49">
        <v>0.34270846059047605</v>
      </c>
      <c r="AQ54" s="49">
        <v>0.23568825332582094</v>
      </c>
      <c r="AR54" s="49">
        <v>0.26072180925921346</v>
      </c>
    </row>
    <row r="55" spans="1:44" s="4" customFormat="1" ht="15.75" x14ac:dyDescent="0.25">
      <c r="A55" s="18">
        <v>61</v>
      </c>
      <c r="B55" s="9">
        <f t="shared" si="0"/>
        <v>2004</v>
      </c>
      <c r="C55" s="43">
        <v>37987</v>
      </c>
      <c r="D55" s="51">
        <v>128.92002828232154</v>
      </c>
      <c r="E55" s="14">
        <v>235.82979529196925</v>
      </c>
      <c r="F55" s="14">
        <v>71.308707542590213</v>
      </c>
      <c r="G55" s="14">
        <v>110.56388758179624</v>
      </c>
      <c r="H55" s="14">
        <v>182.08614501123816</v>
      </c>
      <c r="I55" s="14">
        <v>132.16635407024006</v>
      </c>
      <c r="J55" s="81"/>
      <c r="K55" s="52">
        <v>-4.9277011508747859E-2</v>
      </c>
      <c r="L55" s="53">
        <v>0.28634433795619585</v>
      </c>
      <c r="M55" s="53">
        <v>0.102043662021849</v>
      </c>
      <c r="N55" s="53">
        <v>-0.14327458837142171</v>
      </c>
      <c r="O55" s="53">
        <v>0.32426287280900401</v>
      </c>
      <c r="P55" s="53">
        <v>-0.22839296178645974</v>
      </c>
      <c r="Q55" s="81"/>
      <c r="R55" s="46">
        <v>35</v>
      </c>
      <c r="S55" s="47">
        <v>3</v>
      </c>
      <c r="T55" s="47">
        <v>2</v>
      </c>
      <c r="U55" s="47">
        <v>9</v>
      </c>
      <c r="V55" s="47">
        <v>8</v>
      </c>
      <c r="W55" s="47">
        <v>13</v>
      </c>
      <c r="X55" s="81"/>
      <c r="Y55" s="48">
        <v>1</v>
      </c>
      <c r="Z55" s="49">
        <v>8.5714285714285715E-2</v>
      </c>
      <c r="AA55" s="49">
        <v>5.7142857142857141E-2</v>
      </c>
      <c r="AB55" s="49">
        <v>0.25714285714285712</v>
      </c>
      <c r="AC55" s="49">
        <v>0.22857142857142856</v>
      </c>
      <c r="AD55" s="49">
        <v>0.37142857142857144</v>
      </c>
      <c r="AE55" s="81"/>
      <c r="AF55" s="46">
        <v>492.47450803846868</v>
      </c>
      <c r="AG55" s="47">
        <v>42.449363152554454</v>
      </c>
      <c r="AH55" s="47">
        <v>36.36744084672101</v>
      </c>
      <c r="AI55" s="47">
        <v>163.63455362105847</v>
      </c>
      <c r="AJ55" s="47">
        <v>116.53513280719234</v>
      </c>
      <c r="AK55" s="47">
        <v>133.48801761094242</v>
      </c>
      <c r="AL55" s="81"/>
      <c r="AM55" s="48">
        <v>1</v>
      </c>
      <c r="AN55" s="49">
        <v>8.619606184618718E-2</v>
      </c>
      <c r="AO55" s="49">
        <v>7.3846341796599629E-2</v>
      </c>
      <c r="AP55" s="49">
        <v>0.33227009916272959</v>
      </c>
      <c r="AQ55" s="49">
        <v>0.23663180713932391</v>
      </c>
      <c r="AR55" s="49">
        <v>0.27105569005515973</v>
      </c>
    </row>
    <row r="56" spans="1:44" s="4" customFormat="1" ht="15.75" x14ac:dyDescent="0.25">
      <c r="A56" s="17">
        <v>62</v>
      </c>
      <c r="B56" s="6">
        <f t="shared" si="0"/>
        <v>2004</v>
      </c>
      <c r="C56" s="50">
        <v>38018</v>
      </c>
      <c r="D56" s="51">
        <v>132.46073298429309</v>
      </c>
      <c r="E56" s="14">
        <v>244.44444444444451</v>
      </c>
      <c r="F56" s="14">
        <v>78.431372549019613</v>
      </c>
      <c r="G56" s="14">
        <v>114.18918918918916</v>
      </c>
      <c r="H56" s="14">
        <v>179.68750000000011</v>
      </c>
      <c r="I56" s="14">
        <v>136.63366336633666</v>
      </c>
      <c r="J56" s="81"/>
      <c r="K56" s="52">
        <v>-3.8889837448640052E-2</v>
      </c>
      <c r="L56" s="53">
        <v>0.35595881475831881</v>
      </c>
      <c r="M56" s="53">
        <v>0.19877338462205674</v>
      </c>
      <c r="N56" s="53">
        <v>-0.14053762735065389</v>
      </c>
      <c r="O56" s="53">
        <v>0.2164789595688883</v>
      </c>
      <c r="P56" s="53">
        <v>-0.18578314889034064</v>
      </c>
      <c r="Q56" s="81"/>
      <c r="R56" s="46">
        <v>33</v>
      </c>
      <c r="S56" s="47">
        <v>2</v>
      </c>
      <c r="T56" s="47">
        <v>6</v>
      </c>
      <c r="U56" s="47">
        <v>13</v>
      </c>
      <c r="V56" s="47">
        <v>6</v>
      </c>
      <c r="W56" s="47">
        <v>6</v>
      </c>
      <c r="X56" s="81"/>
      <c r="Y56" s="48">
        <v>1</v>
      </c>
      <c r="Z56" s="49">
        <v>6.0606060606060608E-2</v>
      </c>
      <c r="AA56" s="49">
        <v>0.18181818181818182</v>
      </c>
      <c r="AB56" s="49">
        <v>0.39393939393939392</v>
      </c>
      <c r="AC56" s="49">
        <v>0.18181818181818182</v>
      </c>
      <c r="AD56" s="49">
        <v>0.18181818181818182</v>
      </c>
      <c r="AE56" s="81"/>
      <c r="AF56" s="46">
        <v>506</v>
      </c>
      <c r="AG56" s="47">
        <v>44</v>
      </c>
      <c r="AH56" s="47">
        <v>40</v>
      </c>
      <c r="AI56" s="47">
        <v>169</v>
      </c>
      <c r="AJ56" s="47">
        <v>115</v>
      </c>
      <c r="AK56" s="47">
        <v>138</v>
      </c>
      <c r="AL56" s="81"/>
      <c r="AM56" s="48">
        <v>1</v>
      </c>
      <c r="AN56" s="49">
        <v>8.6956521739130432E-2</v>
      </c>
      <c r="AO56" s="49">
        <v>7.9051383399209488E-2</v>
      </c>
      <c r="AP56" s="49">
        <v>0.33399209486166009</v>
      </c>
      <c r="AQ56" s="49">
        <v>0.22727272727272727</v>
      </c>
      <c r="AR56" s="49">
        <v>0.27272727272727271</v>
      </c>
    </row>
    <row r="57" spans="1:44" s="4" customFormat="1" ht="15.75" x14ac:dyDescent="0.25">
      <c r="A57" s="18">
        <v>63</v>
      </c>
      <c r="B57" s="9">
        <f t="shared" si="0"/>
        <v>2004</v>
      </c>
      <c r="C57" s="43">
        <v>38047</v>
      </c>
      <c r="D57" s="51">
        <v>133.50785340314124</v>
      </c>
      <c r="E57" s="14">
        <v>222.22222222222229</v>
      </c>
      <c r="F57" s="14">
        <v>92.156862745098053</v>
      </c>
      <c r="G57" s="14">
        <v>115.54054054054052</v>
      </c>
      <c r="H57" s="14">
        <v>187.50000000000011</v>
      </c>
      <c r="I57" s="14">
        <v>130.69306930693074</v>
      </c>
      <c r="J57" s="81"/>
      <c r="K57" s="52">
        <v>1.2960918293469126E-2</v>
      </c>
      <c r="L57" s="53">
        <v>0.19583741602402682</v>
      </c>
      <c r="M57" s="53">
        <v>0.60041183858374048</v>
      </c>
      <c r="N57" s="53">
        <v>-0.10767658144711001</v>
      </c>
      <c r="O57" s="53">
        <v>0.32545229988845725</v>
      </c>
      <c r="P57" s="53">
        <v>-0.16712946511808469</v>
      </c>
      <c r="Q57" s="81"/>
      <c r="R57" s="46">
        <v>35</v>
      </c>
      <c r="S57" s="47">
        <v>2</v>
      </c>
      <c r="T57" s="47">
        <v>8</v>
      </c>
      <c r="U57" s="47">
        <v>12</v>
      </c>
      <c r="V57" s="47">
        <v>9</v>
      </c>
      <c r="W57" s="47">
        <v>4</v>
      </c>
      <c r="X57" s="81"/>
      <c r="Y57" s="48">
        <v>1</v>
      </c>
      <c r="Z57" s="49">
        <v>5.7142857142857141E-2</v>
      </c>
      <c r="AA57" s="49">
        <v>0.22857142857142856</v>
      </c>
      <c r="AB57" s="49">
        <v>0.34285714285714286</v>
      </c>
      <c r="AC57" s="49">
        <v>0.25714285714285712</v>
      </c>
      <c r="AD57" s="49">
        <v>0.11428571428571428</v>
      </c>
      <c r="AE57" s="81"/>
      <c r="AF57" s="46">
        <v>510</v>
      </c>
      <c r="AG57" s="47">
        <v>40</v>
      </c>
      <c r="AH57" s="47">
        <v>47</v>
      </c>
      <c r="AI57" s="47">
        <v>171</v>
      </c>
      <c r="AJ57" s="47">
        <v>120</v>
      </c>
      <c r="AK57" s="47">
        <v>132</v>
      </c>
      <c r="AL57" s="81"/>
      <c r="AM57" s="48">
        <v>1</v>
      </c>
      <c r="AN57" s="49">
        <v>7.8431372549019607E-2</v>
      </c>
      <c r="AO57" s="49">
        <v>9.2156862745098045E-2</v>
      </c>
      <c r="AP57" s="49">
        <v>0.3352941176470588</v>
      </c>
      <c r="AQ57" s="49">
        <v>0.23529411764705882</v>
      </c>
      <c r="AR57" s="49">
        <v>0.25882352941176473</v>
      </c>
    </row>
    <row r="58" spans="1:44" s="4" customFormat="1" ht="15.75" x14ac:dyDescent="0.25">
      <c r="A58" s="17">
        <v>64</v>
      </c>
      <c r="B58" s="6">
        <f t="shared" si="0"/>
        <v>2004</v>
      </c>
      <c r="C58" s="50">
        <v>38078</v>
      </c>
      <c r="D58" s="51">
        <v>135.34031413612553</v>
      </c>
      <c r="E58" s="14">
        <v>250.00000000000006</v>
      </c>
      <c r="F58" s="14">
        <v>100</v>
      </c>
      <c r="G58" s="14">
        <v>114.86486486486484</v>
      </c>
      <c r="H58" s="14">
        <v>182.81250000000011</v>
      </c>
      <c r="I58" s="14">
        <v>132.67326732673271</v>
      </c>
      <c r="J58" s="81"/>
      <c r="K58" s="52">
        <v>2.9593936028691203E-3</v>
      </c>
      <c r="L58" s="53">
        <v>0.30626507667858616</v>
      </c>
      <c r="M58" s="53">
        <v>0.67943029040284886</v>
      </c>
      <c r="N58" s="53">
        <v>-0.12656824373035247</v>
      </c>
      <c r="O58" s="53">
        <v>0.21199398185613672</v>
      </c>
      <c r="P58" s="53">
        <v>-0.15981148924377675</v>
      </c>
      <c r="Q58" s="81"/>
      <c r="R58" s="46">
        <v>44</v>
      </c>
      <c r="S58" s="47">
        <v>8</v>
      </c>
      <c r="T58" s="47">
        <v>5</v>
      </c>
      <c r="U58" s="47">
        <v>10</v>
      </c>
      <c r="V58" s="47">
        <v>6</v>
      </c>
      <c r="W58" s="47">
        <v>15</v>
      </c>
      <c r="X58" s="81"/>
      <c r="Y58" s="48">
        <v>1</v>
      </c>
      <c r="Z58" s="49">
        <v>0.18181818181818182</v>
      </c>
      <c r="AA58" s="49">
        <v>0.11363636363636363</v>
      </c>
      <c r="AB58" s="49">
        <v>0.22727272727272727</v>
      </c>
      <c r="AC58" s="49">
        <v>0.13636363636363635</v>
      </c>
      <c r="AD58" s="49">
        <v>0.34090909090909088</v>
      </c>
      <c r="AE58" s="81"/>
      <c r="AF58" s="46">
        <v>517</v>
      </c>
      <c r="AG58" s="47">
        <v>45</v>
      </c>
      <c r="AH58" s="47">
        <v>51</v>
      </c>
      <c r="AI58" s="47">
        <v>170</v>
      </c>
      <c r="AJ58" s="47">
        <v>117</v>
      </c>
      <c r="AK58" s="47">
        <v>134</v>
      </c>
      <c r="AL58" s="81"/>
      <c r="AM58" s="48">
        <v>1</v>
      </c>
      <c r="AN58" s="49">
        <v>8.7040618955512572E-2</v>
      </c>
      <c r="AO58" s="49">
        <v>9.8646034816247577E-2</v>
      </c>
      <c r="AP58" s="49">
        <v>0.32882011605415862</v>
      </c>
      <c r="AQ58" s="49">
        <v>0.22630560928433269</v>
      </c>
      <c r="AR58" s="49">
        <v>0.25918762088974856</v>
      </c>
    </row>
    <row r="59" spans="1:44" s="4" customFormat="1" ht="15.75" x14ac:dyDescent="0.25">
      <c r="A59" s="18">
        <v>65</v>
      </c>
      <c r="B59" s="9">
        <f t="shared" si="0"/>
        <v>2004</v>
      </c>
      <c r="C59" s="43">
        <v>38108</v>
      </c>
      <c r="D59" s="51">
        <v>128.53403141361244</v>
      </c>
      <c r="E59" s="14">
        <v>261.1111111111112</v>
      </c>
      <c r="F59" s="14">
        <v>96.078431372549019</v>
      </c>
      <c r="G59" s="14">
        <v>106.08108108108107</v>
      </c>
      <c r="H59" s="14">
        <v>176.56250000000011</v>
      </c>
      <c r="I59" s="14">
        <v>123.7623762376238</v>
      </c>
      <c r="J59" s="81"/>
      <c r="K59" s="52">
        <v>-5.6630070413151379E-2</v>
      </c>
      <c r="L59" s="53">
        <v>0.49446587430125644</v>
      </c>
      <c r="M59" s="53">
        <v>0.5621293506040741</v>
      </c>
      <c r="N59" s="53">
        <v>-0.20560450020784604</v>
      </c>
      <c r="O59" s="53">
        <v>0.15855688865855821</v>
      </c>
      <c r="P59" s="53">
        <v>-0.23071250521809472</v>
      </c>
      <c r="Q59" s="81"/>
      <c r="R59" s="46">
        <v>28</v>
      </c>
      <c r="S59" s="47">
        <v>3</v>
      </c>
      <c r="T59" s="47">
        <v>3</v>
      </c>
      <c r="U59" s="47">
        <v>6</v>
      </c>
      <c r="V59" s="47">
        <v>6</v>
      </c>
      <c r="W59" s="47">
        <v>10</v>
      </c>
      <c r="X59" s="81"/>
      <c r="Y59" s="48">
        <v>1</v>
      </c>
      <c r="Z59" s="49">
        <v>0.10714285714285714</v>
      </c>
      <c r="AA59" s="49">
        <v>0.10714285714285714</v>
      </c>
      <c r="AB59" s="49">
        <v>0.21428571428571427</v>
      </c>
      <c r="AC59" s="49">
        <v>0.21428571428571427</v>
      </c>
      <c r="AD59" s="49">
        <v>0.35714285714285715</v>
      </c>
      <c r="AE59" s="81"/>
      <c r="AF59" s="46">
        <v>491</v>
      </c>
      <c r="AG59" s="47">
        <v>47</v>
      </c>
      <c r="AH59" s="47">
        <v>49</v>
      </c>
      <c r="AI59" s="47">
        <v>157</v>
      </c>
      <c r="AJ59" s="47">
        <v>113</v>
      </c>
      <c r="AK59" s="47">
        <v>125</v>
      </c>
      <c r="AL59" s="81"/>
      <c r="AM59" s="48">
        <v>1</v>
      </c>
      <c r="AN59" s="49">
        <v>9.5723014256619138E-2</v>
      </c>
      <c r="AO59" s="49">
        <v>9.9796334012219962E-2</v>
      </c>
      <c r="AP59" s="49">
        <v>0.31975560081466398</v>
      </c>
      <c r="AQ59" s="49">
        <v>0.23014256619144602</v>
      </c>
      <c r="AR59" s="49">
        <v>0.25458248472505091</v>
      </c>
    </row>
    <row r="60" spans="1:44" s="4" customFormat="1" ht="15.75" x14ac:dyDescent="0.25">
      <c r="A60" s="17">
        <v>66</v>
      </c>
      <c r="B60" s="6">
        <f t="shared" si="0"/>
        <v>2004</v>
      </c>
      <c r="C60" s="50">
        <v>38139</v>
      </c>
      <c r="D60" s="51">
        <v>124.6073298429318</v>
      </c>
      <c r="E60" s="14">
        <v>250.00000000000009</v>
      </c>
      <c r="F60" s="14">
        <v>96.078431372549019</v>
      </c>
      <c r="G60" s="14">
        <v>102.70270270270269</v>
      </c>
      <c r="H60" s="14">
        <v>173.43750000000011</v>
      </c>
      <c r="I60" s="14">
        <v>117.82178217821784</v>
      </c>
      <c r="J60" s="81"/>
      <c r="K60" s="52">
        <v>-8.7203702841624264E-2</v>
      </c>
      <c r="L60" s="53">
        <v>0.43087158177779861</v>
      </c>
      <c r="M60" s="53">
        <v>0.38545506338332935</v>
      </c>
      <c r="N60" s="53">
        <v>-0.23090371994644965</v>
      </c>
      <c r="O60" s="53">
        <v>0.18671986310008992</v>
      </c>
      <c r="P60" s="53">
        <v>-0.27211790968566252</v>
      </c>
      <c r="Q60" s="81"/>
      <c r="R60" s="46">
        <v>38</v>
      </c>
      <c r="S60" s="47">
        <v>1</v>
      </c>
      <c r="T60" s="47">
        <v>6</v>
      </c>
      <c r="U60" s="47">
        <v>16</v>
      </c>
      <c r="V60" s="47">
        <v>5</v>
      </c>
      <c r="W60" s="47">
        <v>10</v>
      </c>
      <c r="X60" s="81"/>
      <c r="Y60" s="48">
        <v>1</v>
      </c>
      <c r="Z60" s="49">
        <v>2.6315789473684209E-2</v>
      </c>
      <c r="AA60" s="49">
        <v>0.15789473684210525</v>
      </c>
      <c r="AB60" s="49">
        <v>0.42105263157894735</v>
      </c>
      <c r="AC60" s="49">
        <v>0.13157894736842105</v>
      </c>
      <c r="AD60" s="49">
        <v>0.26315789473684209</v>
      </c>
      <c r="AE60" s="81"/>
      <c r="AF60" s="46">
        <v>476</v>
      </c>
      <c r="AG60" s="47">
        <v>45</v>
      </c>
      <c r="AH60" s="47">
        <v>49</v>
      </c>
      <c r="AI60" s="47">
        <v>152</v>
      </c>
      <c r="AJ60" s="47">
        <v>111</v>
      </c>
      <c r="AK60" s="47">
        <v>119</v>
      </c>
      <c r="AL60" s="81"/>
      <c r="AM60" s="48">
        <v>1</v>
      </c>
      <c r="AN60" s="49">
        <v>9.4537815126050417E-2</v>
      </c>
      <c r="AO60" s="49">
        <v>0.10294117647058823</v>
      </c>
      <c r="AP60" s="49">
        <v>0.31932773109243695</v>
      </c>
      <c r="AQ60" s="49">
        <v>0.23319327731092437</v>
      </c>
      <c r="AR60" s="49">
        <v>0.25</v>
      </c>
    </row>
    <row r="61" spans="1:44" s="4" customFormat="1" ht="15.75" x14ac:dyDescent="0.25">
      <c r="A61" s="18">
        <v>67</v>
      </c>
      <c r="B61" s="9">
        <f t="shared" si="0"/>
        <v>2004</v>
      </c>
      <c r="C61" s="43">
        <v>38169</v>
      </c>
      <c r="D61" s="51">
        <v>122.51308900523547</v>
      </c>
      <c r="E61" s="14">
        <v>244.44444444444451</v>
      </c>
      <c r="F61" s="14">
        <v>98.039215686274517</v>
      </c>
      <c r="G61" s="14">
        <v>99.324324324324309</v>
      </c>
      <c r="H61" s="14">
        <v>165.62500000000011</v>
      </c>
      <c r="I61" s="14">
        <v>119.80198019801982</v>
      </c>
      <c r="J61" s="81"/>
      <c r="K61" s="52">
        <v>-0.10254481707958019</v>
      </c>
      <c r="L61" s="53">
        <v>0.24120706514947376</v>
      </c>
      <c r="M61" s="53">
        <v>0.49846673077757075</v>
      </c>
      <c r="N61" s="53">
        <v>-0.24859899604066338</v>
      </c>
      <c r="O61" s="53">
        <v>6.4950605986839216E-2</v>
      </c>
      <c r="P61" s="53">
        <v>-0.23168757956609909</v>
      </c>
      <c r="Q61" s="81"/>
      <c r="R61" s="46">
        <v>40</v>
      </c>
      <c r="S61" s="47">
        <v>4</v>
      </c>
      <c r="T61" s="47">
        <v>2</v>
      </c>
      <c r="U61" s="47">
        <v>11</v>
      </c>
      <c r="V61" s="47">
        <v>11</v>
      </c>
      <c r="W61" s="47">
        <v>12</v>
      </c>
      <c r="X61" s="81"/>
      <c r="Y61" s="48">
        <v>1</v>
      </c>
      <c r="Z61" s="49">
        <v>0.1</v>
      </c>
      <c r="AA61" s="49">
        <v>0.05</v>
      </c>
      <c r="AB61" s="49">
        <v>0.27500000000000002</v>
      </c>
      <c r="AC61" s="49">
        <v>0.27500000000000002</v>
      </c>
      <c r="AD61" s="49">
        <v>0.3</v>
      </c>
      <c r="AE61" s="81"/>
      <c r="AF61" s="46">
        <v>468</v>
      </c>
      <c r="AG61" s="47">
        <v>44</v>
      </c>
      <c r="AH61" s="47">
        <v>50</v>
      </c>
      <c r="AI61" s="47">
        <v>147</v>
      </c>
      <c r="AJ61" s="47">
        <v>106</v>
      </c>
      <c r="AK61" s="47">
        <v>121</v>
      </c>
      <c r="AL61" s="81"/>
      <c r="AM61" s="48">
        <v>1</v>
      </c>
      <c r="AN61" s="49">
        <v>9.4017094017094016E-2</v>
      </c>
      <c r="AO61" s="49">
        <v>0.10683760683760683</v>
      </c>
      <c r="AP61" s="49">
        <v>0.3141025641025641</v>
      </c>
      <c r="AQ61" s="49">
        <v>0.2264957264957265</v>
      </c>
      <c r="AR61" s="49">
        <v>0.25854700854700857</v>
      </c>
    </row>
    <row r="62" spans="1:44" s="4" customFormat="1" ht="15.75" x14ac:dyDescent="0.25">
      <c r="A62" s="17">
        <v>68</v>
      </c>
      <c r="B62" s="6">
        <f t="shared" si="0"/>
        <v>2004</v>
      </c>
      <c r="C62" s="50">
        <v>38200</v>
      </c>
      <c r="D62" s="51">
        <v>118.84816753926688</v>
      </c>
      <c r="E62" s="14">
        <v>233.3333333333334</v>
      </c>
      <c r="F62" s="14">
        <v>103.92156862745099</v>
      </c>
      <c r="G62" s="14">
        <v>102.70270270270269</v>
      </c>
      <c r="H62" s="14">
        <v>139.06250000000011</v>
      </c>
      <c r="I62" s="14">
        <v>116.83168316831684</v>
      </c>
      <c r="J62" s="81"/>
      <c r="K62" s="52">
        <v>-0.13766005178198149</v>
      </c>
      <c r="L62" s="53">
        <v>3.8335259855571513E-2</v>
      </c>
      <c r="M62" s="53">
        <v>0.80471973287102649</v>
      </c>
      <c r="N62" s="53">
        <v>-0.17675214623172419</v>
      </c>
      <c r="O62" s="53">
        <v>-0.20204515151426039</v>
      </c>
      <c r="P62" s="53">
        <v>-0.26474261594994941</v>
      </c>
      <c r="Q62" s="81"/>
      <c r="R62" s="46">
        <v>44</v>
      </c>
      <c r="S62" s="47">
        <v>3</v>
      </c>
      <c r="T62" s="47">
        <v>4</v>
      </c>
      <c r="U62" s="47">
        <v>20</v>
      </c>
      <c r="V62" s="47">
        <v>2</v>
      </c>
      <c r="W62" s="47">
        <v>15</v>
      </c>
      <c r="X62" s="81"/>
      <c r="Y62" s="48">
        <v>1</v>
      </c>
      <c r="Z62" s="49">
        <v>6.8181818181818177E-2</v>
      </c>
      <c r="AA62" s="49">
        <v>9.0909090909090912E-2</v>
      </c>
      <c r="AB62" s="49">
        <v>0.45454545454545453</v>
      </c>
      <c r="AC62" s="49">
        <v>4.5454545454545456E-2</v>
      </c>
      <c r="AD62" s="49">
        <v>0.34090909090909088</v>
      </c>
      <c r="AE62" s="81"/>
      <c r="AF62" s="46">
        <v>454</v>
      </c>
      <c r="AG62" s="47">
        <v>42</v>
      </c>
      <c r="AH62" s="47">
        <v>53</v>
      </c>
      <c r="AI62" s="47">
        <v>152</v>
      </c>
      <c r="AJ62" s="47">
        <v>89</v>
      </c>
      <c r="AK62" s="47">
        <v>118</v>
      </c>
      <c r="AL62" s="81"/>
      <c r="AM62" s="48">
        <v>1</v>
      </c>
      <c r="AN62" s="49">
        <v>9.2511013215859028E-2</v>
      </c>
      <c r="AO62" s="49">
        <v>0.11674008810572688</v>
      </c>
      <c r="AP62" s="49">
        <v>0.33480176211453744</v>
      </c>
      <c r="AQ62" s="49">
        <v>0.1960352422907489</v>
      </c>
      <c r="AR62" s="49">
        <v>0.25991189427312777</v>
      </c>
    </row>
    <row r="63" spans="1:44" s="4" customFormat="1" ht="15.75" x14ac:dyDescent="0.25">
      <c r="A63" s="18">
        <v>69</v>
      </c>
      <c r="B63" s="9">
        <f t="shared" si="0"/>
        <v>2004</v>
      </c>
      <c r="C63" s="43">
        <v>38231</v>
      </c>
      <c r="D63" s="51">
        <v>117.80104712041872</v>
      </c>
      <c r="E63" s="14">
        <v>250.00000000000006</v>
      </c>
      <c r="F63" s="14">
        <v>100.00000000000001</v>
      </c>
      <c r="G63" s="14">
        <v>100</v>
      </c>
      <c r="H63" s="14">
        <v>135.93750000000011</v>
      </c>
      <c r="I63" s="14">
        <v>117.82178217821783</v>
      </c>
      <c r="J63" s="81"/>
      <c r="K63" s="52">
        <v>-0.10974739013791557</v>
      </c>
      <c r="L63" s="53">
        <v>0.26941631663014332</v>
      </c>
      <c r="M63" s="53">
        <v>0.6794302904028493</v>
      </c>
      <c r="N63" s="53">
        <v>-0.2070064351508123</v>
      </c>
      <c r="O63" s="53">
        <v>-0.22690809678913293</v>
      </c>
      <c r="P63" s="53">
        <v>-0.15295267152569436</v>
      </c>
      <c r="Q63" s="81"/>
      <c r="R63" s="46">
        <v>36</v>
      </c>
      <c r="S63" s="47">
        <v>4</v>
      </c>
      <c r="T63" s="47">
        <v>3</v>
      </c>
      <c r="U63" s="47">
        <v>12</v>
      </c>
      <c r="V63" s="47">
        <v>7</v>
      </c>
      <c r="W63" s="47">
        <v>10</v>
      </c>
      <c r="X63" s="81"/>
      <c r="Y63" s="48">
        <v>1</v>
      </c>
      <c r="Z63" s="49">
        <v>0.1111111111111111</v>
      </c>
      <c r="AA63" s="49">
        <v>8.3333333333333329E-2</v>
      </c>
      <c r="AB63" s="49">
        <v>0.33333333333333331</v>
      </c>
      <c r="AC63" s="49">
        <v>0.19444444444444445</v>
      </c>
      <c r="AD63" s="49">
        <v>0.27777777777777779</v>
      </c>
      <c r="AE63" s="81"/>
      <c r="AF63" s="46">
        <v>450</v>
      </c>
      <c r="AG63" s="47">
        <v>45</v>
      </c>
      <c r="AH63" s="47">
        <v>51</v>
      </c>
      <c r="AI63" s="47">
        <v>148</v>
      </c>
      <c r="AJ63" s="47">
        <v>87</v>
      </c>
      <c r="AK63" s="47">
        <v>119</v>
      </c>
      <c r="AL63" s="81"/>
      <c r="AM63" s="48">
        <v>1</v>
      </c>
      <c r="AN63" s="49">
        <v>0.1</v>
      </c>
      <c r="AO63" s="49">
        <v>0.11333333333333333</v>
      </c>
      <c r="AP63" s="49">
        <v>0.3288888888888889</v>
      </c>
      <c r="AQ63" s="49">
        <v>0.19333333333333333</v>
      </c>
      <c r="AR63" s="49">
        <v>0.26444444444444443</v>
      </c>
    </row>
    <row r="64" spans="1:44" s="4" customFormat="1" ht="15.75" x14ac:dyDescent="0.25">
      <c r="A64" s="17">
        <v>70</v>
      </c>
      <c r="B64" s="6">
        <f t="shared" si="0"/>
        <v>2004</v>
      </c>
      <c r="C64" s="50">
        <v>38261</v>
      </c>
      <c r="D64" s="51">
        <v>120.15706806282709</v>
      </c>
      <c r="E64" s="14">
        <v>250.00000000000006</v>
      </c>
      <c r="F64" s="14">
        <v>103.92156862745101</v>
      </c>
      <c r="G64" s="14">
        <v>102.02702702702702</v>
      </c>
      <c r="H64" s="14">
        <v>146.87500000000011</v>
      </c>
      <c r="I64" s="14">
        <v>114.85148514851485</v>
      </c>
      <c r="J64" s="81"/>
      <c r="K64" s="52">
        <v>-4.2701974130449627E-2</v>
      </c>
      <c r="L64" s="53">
        <v>0.43087158177779816</v>
      </c>
      <c r="M64" s="53">
        <v>0.68965011391869302</v>
      </c>
      <c r="N64" s="53">
        <v>-0.12531994995942342</v>
      </c>
      <c r="O64" s="53">
        <v>-0.14182785384975827</v>
      </c>
      <c r="P64" s="53">
        <v>-0.13746962695536225</v>
      </c>
      <c r="Q64" s="81"/>
      <c r="R64" s="46">
        <v>34</v>
      </c>
      <c r="S64" s="47">
        <v>2</v>
      </c>
      <c r="T64" s="47">
        <v>4</v>
      </c>
      <c r="U64" s="47">
        <v>12</v>
      </c>
      <c r="V64" s="47">
        <v>11</v>
      </c>
      <c r="W64" s="47">
        <v>5</v>
      </c>
      <c r="X64" s="81"/>
      <c r="Y64" s="48">
        <v>1</v>
      </c>
      <c r="Z64" s="49">
        <v>5.8823529411764705E-2</v>
      </c>
      <c r="AA64" s="49">
        <v>0.11764705882352941</v>
      </c>
      <c r="AB64" s="49">
        <v>0.35294117647058826</v>
      </c>
      <c r="AC64" s="49">
        <v>0.3235294117647059</v>
      </c>
      <c r="AD64" s="49">
        <v>0.14705882352941177</v>
      </c>
      <c r="AE64" s="81"/>
      <c r="AF64" s="46">
        <v>459</v>
      </c>
      <c r="AG64" s="47">
        <v>45</v>
      </c>
      <c r="AH64" s="47">
        <v>53</v>
      </c>
      <c r="AI64" s="47">
        <v>151</v>
      </c>
      <c r="AJ64" s="47">
        <v>94</v>
      </c>
      <c r="AK64" s="47">
        <v>116</v>
      </c>
      <c r="AL64" s="81"/>
      <c r="AM64" s="48">
        <v>1</v>
      </c>
      <c r="AN64" s="49">
        <v>9.8039215686274508E-2</v>
      </c>
      <c r="AO64" s="49">
        <v>0.11546840958605664</v>
      </c>
      <c r="AP64" s="49">
        <v>0.32897603485838778</v>
      </c>
      <c r="AQ64" s="49">
        <v>0.20479302832244009</v>
      </c>
      <c r="AR64" s="49">
        <v>0.25272331154684097</v>
      </c>
    </row>
    <row r="65" spans="1:44" s="4" customFormat="1" ht="15.75" x14ac:dyDescent="0.25">
      <c r="A65" s="18">
        <v>71</v>
      </c>
      <c r="B65" s="9">
        <f t="shared" si="0"/>
        <v>2004</v>
      </c>
      <c r="C65" s="43">
        <v>38292</v>
      </c>
      <c r="D65" s="51">
        <v>123.29842931937158</v>
      </c>
      <c r="E65" s="14">
        <v>250.00000000000006</v>
      </c>
      <c r="F65" s="14">
        <v>107.84313725490199</v>
      </c>
      <c r="G65" s="14">
        <v>106.75675675675674</v>
      </c>
      <c r="H65" s="14">
        <v>145.31250000000011</v>
      </c>
      <c r="I65" s="14">
        <v>118.81188118811882</v>
      </c>
      <c r="J65" s="81"/>
      <c r="K65" s="52">
        <v>3.2493605838257444E-3</v>
      </c>
      <c r="L65" s="53">
        <v>0.23458947174626554</v>
      </c>
      <c r="M65" s="53">
        <v>0.75341049557600215</v>
      </c>
      <c r="N65" s="53">
        <v>-2.2486241584082411E-2</v>
      </c>
      <c r="O65" s="53">
        <v>-0.12704853742181244</v>
      </c>
      <c r="P65" s="53">
        <v>-0.10104290896171642</v>
      </c>
      <c r="Q65" s="81"/>
      <c r="R65" s="46">
        <v>54</v>
      </c>
      <c r="S65" s="47">
        <v>7</v>
      </c>
      <c r="T65" s="47">
        <v>5</v>
      </c>
      <c r="U65" s="47">
        <v>19</v>
      </c>
      <c r="V65" s="47">
        <v>9</v>
      </c>
      <c r="W65" s="47">
        <v>14</v>
      </c>
      <c r="X65" s="81"/>
      <c r="Y65" s="48">
        <v>1</v>
      </c>
      <c r="Z65" s="49">
        <v>0.12962962962962962</v>
      </c>
      <c r="AA65" s="49">
        <v>9.2592592592592587E-2</v>
      </c>
      <c r="AB65" s="49">
        <v>0.35185185185185186</v>
      </c>
      <c r="AC65" s="49">
        <v>0.16666666666666666</v>
      </c>
      <c r="AD65" s="49">
        <v>0.25925925925925924</v>
      </c>
      <c r="AE65" s="81"/>
      <c r="AF65" s="46">
        <v>471</v>
      </c>
      <c r="AG65" s="47">
        <v>45</v>
      </c>
      <c r="AH65" s="47">
        <v>55</v>
      </c>
      <c r="AI65" s="47">
        <v>158</v>
      </c>
      <c r="AJ65" s="47">
        <v>93</v>
      </c>
      <c r="AK65" s="47">
        <v>120</v>
      </c>
      <c r="AL65" s="81"/>
      <c r="AM65" s="48">
        <v>1</v>
      </c>
      <c r="AN65" s="49">
        <v>9.5541401273885357E-2</v>
      </c>
      <c r="AO65" s="49">
        <v>0.11677282377919321</v>
      </c>
      <c r="AP65" s="49">
        <v>0.3354564755838641</v>
      </c>
      <c r="AQ65" s="49">
        <v>0.19745222929936307</v>
      </c>
      <c r="AR65" s="49">
        <v>0.25477707006369427</v>
      </c>
    </row>
    <row r="66" spans="1:44" s="4" customFormat="1" ht="15.75" x14ac:dyDescent="0.25">
      <c r="A66" s="17">
        <v>72</v>
      </c>
      <c r="B66" s="6">
        <f t="shared" si="0"/>
        <v>2004</v>
      </c>
      <c r="C66" s="50">
        <v>38322</v>
      </c>
      <c r="D66" s="51">
        <v>127.2251308900522</v>
      </c>
      <c r="E66" s="14">
        <v>261.1111111111112</v>
      </c>
      <c r="F66" s="14">
        <v>105.88235294117649</v>
      </c>
      <c r="G66" s="14">
        <v>105.4054054054054</v>
      </c>
      <c r="H66" s="14">
        <v>142.18750000000011</v>
      </c>
      <c r="I66" s="14">
        <v>136.63366336633663</v>
      </c>
      <c r="J66" s="81"/>
      <c r="K66" s="52">
        <v>1.7855386660441841E-2</v>
      </c>
      <c r="L66" s="53">
        <v>0.16194660031456798</v>
      </c>
      <c r="M66" s="53">
        <v>0.48484465067518778</v>
      </c>
      <c r="N66" s="53">
        <v>-4.6656121534931927E-2</v>
      </c>
      <c r="O66" s="53">
        <v>-0.19136364146909313</v>
      </c>
      <c r="P66" s="53">
        <v>0.1085404254029172</v>
      </c>
      <c r="Q66" s="81"/>
      <c r="R66" s="46">
        <v>65</v>
      </c>
      <c r="S66" s="47">
        <v>8</v>
      </c>
      <c r="T66" s="47">
        <v>6</v>
      </c>
      <c r="U66" s="47">
        <v>16</v>
      </c>
      <c r="V66" s="47">
        <v>11</v>
      </c>
      <c r="W66" s="47">
        <v>24</v>
      </c>
      <c r="X66" s="81"/>
      <c r="Y66" s="48">
        <v>1</v>
      </c>
      <c r="Z66" s="49">
        <v>0.12307692307692308</v>
      </c>
      <c r="AA66" s="49">
        <v>9.2307692307692313E-2</v>
      </c>
      <c r="AB66" s="49">
        <v>0.24615384615384617</v>
      </c>
      <c r="AC66" s="49">
        <v>0.16923076923076924</v>
      </c>
      <c r="AD66" s="49">
        <v>0.36923076923076925</v>
      </c>
      <c r="AE66" s="81"/>
      <c r="AF66" s="46">
        <v>486</v>
      </c>
      <c r="AG66" s="47">
        <v>47</v>
      </c>
      <c r="AH66" s="47">
        <v>54</v>
      </c>
      <c r="AI66" s="47">
        <v>156</v>
      </c>
      <c r="AJ66" s="47">
        <v>91</v>
      </c>
      <c r="AK66" s="47">
        <v>138</v>
      </c>
      <c r="AL66" s="81"/>
      <c r="AM66" s="48">
        <v>1</v>
      </c>
      <c r="AN66" s="49">
        <v>9.6707818930041156E-2</v>
      </c>
      <c r="AO66" s="49">
        <v>0.1111111111111111</v>
      </c>
      <c r="AP66" s="49">
        <v>0.32098765432098764</v>
      </c>
      <c r="AQ66" s="49">
        <v>0.18724279835390947</v>
      </c>
      <c r="AR66" s="49">
        <v>0.2839506172839506</v>
      </c>
    </row>
    <row r="67" spans="1:44" s="4" customFormat="1" ht="15.75" x14ac:dyDescent="0.25">
      <c r="A67" s="18">
        <v>73</v>
      </c>
      <c r="B67" s="9">
        <f t="shared" si="0"/>
        <v>2005</v>
      </c>
      <c r="C67" s="43">
        <v>38353</v>
      </c>
      <c r="D67" s="51">
        <v>122.25130890052341</v>
      </c>
      <c r="E67" s="14">
        <v>250.00000000000009</v>
      </c>
      <c r="F67" s="14">
        <v>105.88235294117649</v>
      </c>
      <c r="G67" s="14">
        <v>102.70270270270269</v>
      </c>
      <c r="H67" s="14">
        <v>135.93750000000011</v>
      </c>
      <c r="I67" s="14">
        <v>127.72277227722773</v>
      </c>
      <c r="J67" s="81"/>
      <c r="K67" s="52">
        <v>-5.172756685403701E-2</v>
      </c>
      <c r="L67" s="53">
        <v>6.0086575110186669E-2</v>
      </c>
      <c r="M67" s="53">
        <v>0.48484465067518778</v>
      </c>
      <c r="N67" s="53">
        <v>-7.1100836367369635E-2</v>
      </c>
      <c r="O67" s="53">
        <v>-0.25344402237957098</v>
      </c>
      <c r="P67" s="53">
        <v>-3.362112713384513E-2</v>
      </c>
      <c r="Q67" s="81"/>
      <c r="R67" s="46">
        <v>16</v>
      </c>
      <c r="S67" s="47">
        <v>1</v>
      </c>
      <c r="T67" s="47">
        <v>2</v>
      </c>
      <c r="U67" s="47">
        <v>5</v>
      </c>
      <c r="V67" s="47">
        <v>4</v>
      </c>
      <c r="W67" s="47">
        <v>4</v>
      </c>
      <c r="X67" s="81"/>
      <c r="Y67" s="48">
        <v>1</v>
      </c>
      <c r="Z67" s="49">
        <v>6.25E-2</v>
      </c>
      <c r="AA67" s="49">
        <v>0.125</v>
      </c>
      <c r="AB67" s="49">
        <v>0.3125</v>
      </c>
      <c r="AC67" s="49">
        <v>0.25</v>
      </c>
      <c r="AD67" s="49">
        <v>0.25</v>
      </c>
      <c r="AE67" s="81"/>
      <c r="AF67" s="46">
        <v>467</v>
      </c>
      <c r="AG67" s="47">
        <v>45</v>
      </c>
      <c r="AH67" s="47">
        <v>54</v>
      </c>
      <c r="AI67" s="47">
        <v>152</v>
      </c>
      <c r="AJ67" s="47">
        <v>87</v>
      </c>
      <c r="AK67" s="47">
        <v>129</v>
      </c>
      <c r="AL67" s="81"/>
      <c r="AM67" s="48">
        <v>1</v>
      </c>
      <c r="AN67" s="49">
        <v>9.6359743040685231E-2</v>
      </c>
      <c r="AO67" s="49">
        <v>0.11563169164882227</v>
      </c>
      <c r="AP67" s="49">
        <v>0.32548179871520344</v>
      </c>
      <c r="AQ67" s="49">
        <v>0.18629550321199143</v>
      </c>
      <c r="AR67" s="49">
        <v>0.27623126338329762</v>
      </c>
    </row>
    <row r="68" spans="1:44" s="4" customFormat="1" ht="15.75" x14ac:dyDescent="0.25">
      <c r="A68" s="17">
        <v>74</v>
      </c>
      <c r="B68" s="6">
        <f t="shared" si="0"/>
        <v>2005</v>
      </c>
      <c r="C68" s="50">
        <v>38384</v>
      </c>
      <c r="D68" s="51">
        <v>118.84816753926687</v>
      </c>
      <c r="E68" s="14">
        <v>250.00000000000009</v>
      </c>
      <c r="F68" s="14">
        <v>100.00000000000001</v>
      </c>
      <c r="G68" s="14">
        <v>99.324324324324309</v>
      </c>
      <c r="H68" s="14">
        <v>134.37500000000011</v>
      </c>
      <c r="I68" s="14">
        <v>123.76237623762377</v>
      </c>
      <c r="J68" s="81"/>
      <c r="K68" s="52">
        <v>-0.10276679841897274</v>
      </c>
      <c r="L68" s="53">
        <v>2.2727272727272707E-2</v>
      </c>
      <c r="M68" s="53">
        <v>0.27500000000000013</v>
      </c>
      <c r="N68" s="53">
        <v>-0.13017751479289941</v>
      </c>
      <c r="O68" s="53">
        <v>-0.25217391304347814</v>
      </c>
      <c r="P68" s="53">
        <v>-9.4202898550724834E-2</v>
      </c>
      <c r="Q68" s="81"/>
      <c r="R68" s="46">
        <v>20</v>
      </c>
      <c r="S68" s="47">
        <v>2</v>
      </c>
      <c r="T68" s="47">
        <v>3</v>
      </c>
      <c r="U68" s="47">
        <v>8</v>
      </c>
      <c r="V68" s="47">
        <v>5</v>
      </c>
      <c r="W68" s="47">
        <v>2</v>
      </c>
      <c r="X68" s="81"/>
      <c r="Y68" s="48">
        <v>1</v>
      </c>
      <c r="Z68" s="49">
        <v>0.1</v>
      </c>
      <c r="AA68" s="49">
        <v>0.15</v>
      </c>
      <c r="AB68" s="49">
        <v>0.4</v>
      </c>
      <c r="AC68" s="49">
        <v>0.25</v>
      </c>
      <c r="AD68" s="49">
        <v>0.1</v>
      </c>
      <c r="AE68" s="81"/>
      <c r="AF68" s="46">
        <v>454</v>
      </c>
      <c r="AG68" s="47">
        <v>45</v>
      </c>
      <c r="AH68" s="47">
        <v>51</v>
      </c>
      <c r="AI68" s="47">
        <v>147</v>
      </c>
      <c r="AJ68" s="47">
        <v>86</v>
      </c>
      <c r="AK68" s="47">
        <v>125</v>
      </c>
      <c r="AL68" s="81"/>
      <c r="AM68" s="48">
        <v>1</v>
      </c>
      <c r="AN68" s="49">
        <v>9.9118942731277526E-2</v>
      </c>
      <c r="AO68" s="49">
        <v>0.11233480176211454</v>
      </c>
      <c r="AP68" s="49">
        <v>0.32378854625550663</v>
      </c>
      <c r="AQ68" s="49">
        <v>0.1894273127753304</v>
      </c>
      <c r="AR68" s="49">
        <v>0.2753303964757709</v>
      </c>
    </row>
    <row r="69" spans="1:44" s="4" customFormat="1" ht="15.75" x14ac:dyDescent="0.25">
      <c r="A69" s="18">
        <v>75</v>
      </c>
      <c r="B69" s="9">
        <f t="shared" si="0"/>
        <v>2005</v>
      </c>
      <c r="C69" s="43">
        <v>38412</v>
      </c>
      <c r="D69" s="51">
        <v>116.49214659685849</v>
      </c>
      <c r="E69" s="14">
        <v>244.44444444444451</v>
      </c>
      <c r="F69" s="14">
        <v>92.156862745098053</v>
      </c>
      <c r="G69" s="14">
        <v>99.324324324324309</v>
      </c>
      <c r="H69" s="14">
        <v>126.56250000000011</v>
      </c>
      <c r="I69" s="14">
        <v>124.75247524752476</v>
      </c>
      <c r="J69" s="81"/>
      <c r="K69" s="52">
        <v>-0.12745098039215719</v>
      </c>
      <c r="L69" s="53">
        <v>0.10000000000000009</v>
      </c>
      <c r="M69" s="53">
        <v>0</v>
      </c>
      <c r="N69" s="53">
        <v>-0.14035087719298245</v>
      </c>
      <c r="O69" s="53">
        <v>-0.32499999999999984</v>
      </c>
      <c r="P69" s="53">
        <v>-4.5454545454545747E-2</v>
      </c>
      <c r="Q69" s="81"/>
      <c r="R69" s="46">
        <v>26</v>
      </c>
      <c r="S69" s="47">
        <v>1</v>
      </c>
      <c r="T69" s="47">
        <v>4</v>
      </c>
      <c r="U69" s="47">
        <v>12</v>
      </c>
      <c r="V69" s="47">
        <v>4</v>
      </c>
      <c r="W69" s="47">
        <v>5</v>
      </c>
      <c r="X69" s="81"/>
      <c r="Y69" s="48">
        <v>1</v>
      </c>
      <c r="Z69" s="49">
        <v>3.8461538461538464E-2</v>
      </c>
      <c r="AA69" s="49">
        <v>0.15384615384615385</v>
      </c>
      <c r="AB69" s="49">
        <v>0.46153846153846156</v>
      </c>
      <c r="AC69" s="49">
        <v>0.15384615384615385</v>
      </c>
      <c r="AD69" s="49">
        <v>0.19230769230769232</v>
      </c>
      <c r="AE69" s="81"/>
      <c r="AF69" s="46">
        <v>445</v>
      </c>
      <c r="AG69" s="47">
        <v>44</v>
      </c>
      <c r="AH69" s="47">
        <v>47</v>
      </c>
      <c r="AI69" s="47">
        <v>147</v>
      </c>
      <c r="AJ69" s="47">
        <v>81</v>
      </c>
      <c r="AK69" s="47">
        <v>126</v>
      </c>
      <c r="AL69" s="81"/>
      <c r="AM69" s="48">
        <v>1</v>
      </c>
      <c r="AN69" s="49">
        <v>9.8876404494382023E-2</v>
      </c>
      <c r="AO69" s="49">
        <v>0.10561797752808989</v>
      </c>
      <c r="AP69" s="49">
        <v>0.33033707865168538</v>
      </c>
      <c r="AQ69" s="49">
        <v>0.18202247191011237</v>
      </c>
      <c r="AR69" s="49">
        <v>0.28314606741573034</v>
      </c>
    </row>
    <row r="70" spans="1:44" s="4" customFormat="1" ht="15.75" x14ac:dyDescent="0.25">
      <c r="A70" s="17">
        <v>76</v>
      </c>
      <c r="B70" s="6">
        <f t="shared" si="0"/>
        <v>2005</v>
      </c>
      <c r="C70" s="50">
        <v>38443</v>
      </c>
      <c r="D70" s="51">
        <v>111.25654450261766</v>
      </c>
      <c r="E70" s="14">
        <v>200.00000000000006</v>
      </c>
      <c r="F70" s="14">
        <v>88.235294117647072</v>
      </c>
      <c r="G70" s="14">
        <v>101.35135135135134</v>
      </c>
      <c r="H70" s="14">
        <v>121.8750000000001</v>
      </c>
      <c r="I70" s="14">
        <v>114.85148514851485</v>
      </c>
      <c r="J70" s="81"/>
      <c r="K70" s="52">
        <v>-0.17794970986460379</v>
      </c>
      <c r="L70" s="53">
        <v>-0.19999999999999996</v>
      </c>
      <c r="M70" s="53">
        <v>-0.11764705882352933</v>
      </c>
      <c r="N70" s="53">
        <v>-0.11764705882352933</v>
      </c>
      <c r="O70" s="53">
        <v>-0.33333333333333315</v>
      </c>
      <c r="P70" s="53">
        <v>-0.1343283582089555</v>
      </c>
      <c r="Q70" s="81"/>
      <c r="R70" s="46">
        <v>24</v>
      </c>
      <c r="S70" s="47">
        <v>0</v>
      </c>
      <c r="T70" s="47">
        <v>3</v>
      </c>
      <c r="U70" s="47">
        <v>13</v>
      </c>
      <c r="V70" s="47">
        <v>3</v>
      </c>
      <c r="W70" s="47">
        <v>5</v>
      </c>
      <c r="X70" s="81"/>
      <c r="Y70" s="48">
        <v>1</v>
      </c>
      <c r="Z70" s="49">
        <v>0</v>
      </c>
      <c r="AA70" s="49">
        <v>0.125</v>
      </c>
      <c r="AB70" s="49">
        <v>0.54166666666666663</v>
      </c>
      <c r="AC70" s="49">
        <v>0.125</v>
      </c>
      <c r="AD70" s="49">
        <v>0.20833333333333334</v>
      </c>
      <c r="AE70" s="81"/>
      <c r="AF70" s="46">
        <v>425</v>
      </c>
      <c r="AG70" s="47">
        <v>36</v>
      </c>
      <c r="AH70" s="47">
        <v>45</v>
      </c>
      <c r="AI70" s="47">
        <v>150</v>
      </c>
      <c r="AJ70" s="47">
        <v>78</v>
      </c>
      <c r="AK70" s="47">
        <v>116</v>
      </c>
      <c r="AL70" s="81"/>
      <c r="AM70" s="48">
        <v>1</v>
      </c>
      <c r="AN70" s="49">
        <v>8.4705882352941173E-2</v>
      </c>
      <c r="AO70" s="49">
        <v>0.10588235294117647</v>
      </c>
      <c r="AP70" s="49">
        <v>0.35294117647058826</v>
      </c>
      <c r="AQ70" s="49">
        <v>0.18352941176470589</v>
      </c>
      <c r="AR70" s="49">
        <v>0.27294117647058824</v>
      </c>
    </row>
    <row r="71" spans="1:44" s="4" customFormat="1" ht="15.75" x14ac:dyDescent="0.25">
      <c r="A71" s="18">
        <v>77</v>
      </c>
      <c r="B71" s="9">
        <f t="shared" ref="B71:B134" si="1">YEAR(C71)</f>
        <v>2005</v>
      </c>
      <c r="C71" s="43">
        <v>38473</v>
      </c>
      <c r="D71" s="51">
        <v>109.6858638743454</v>
      </c>
      <c r="E71" s="14">
        <v>188.88888888888894</v>
      </c>
      <c r="F71" s="14">
        <v>82.352941176470608</v>
      </c>
      <c r="G71" s="14">
        <v>99.999999999999986</v>
      </c>
      <c r="H71" s="14">
        <v>123.4375000000001</v>
      </c>
      <c r="I71" s="14">
        <v>114.85148514851485</v>
      </c>
      <c r="J71" s="81"/>
      <c r="K71" s="52">
        <v>-0.14663951120162966</v>
      </c>
      <c r="L71" s="53">
        <v>-0.27659574468085113</v>
      </c>
      <c r="M71" s="53">
        <v>-0.14285714285714268</v>
      </c>
      <c r="N71" s="53">
        <v>-5.7324840764331197E-2</v>
      </c>
      <c r="O71" s="53">
        <v>-0.3008849557522123</v>
      </c>
      <c r="P71" s="53">
        <v>-7.2000000000000286E-2</v>
      </c>
      <c r="Q71" s="81"/>
      <c r="R71" s="46">
        <v>22</v>
      </c>
      <c r="S71" s="47">
        <v>1</v>
      </c>
      <c r="T71" s="47">
        <v>0</v>
      </c>
      <c r="U71" s="47">
        <v>4</v>
      </c>
      <c r="V71" s="47">
        <v>7</v>
      </c>
      <c r="W71" s="47">
        <v>10</v>
      </c>
      <c r="X71" s="81"/>
      <c r="Y71" s="48">
        <v>1</v>
      </c>
      <c r="Z71" s="49">
        <v>4.5454545454545456E-2</v>
      </c>
      <c r="AA71" s="49">
        <v>0</v>
      </c>
      <c r="AB71" s="49">
        <v>0.18181818181818182</v>
      </c>
      <c r="AC71" s="49">
        <v>0.31818181818181818</v>
      </c>
      <c r="AD71" s="49">
        <v>0.45454545454545453</v>
      </c>
      <c r="AE71" s="81"/>
      <c r="AF71" s="46">
        <v>419</v>
      </c>
      <c r="AG71" s="47">
        <v>34</v>
      </c>
      <c r="AH71" s="47">
        <v>42</v>
      </c>
      <c r="AI71" s="47">
        <v>148</v>
      </c>
      <c r="AJ71" s="47">
        <v>79</v>
      </c>
      <c r="AK71" s="47">
        <v>116</v>
      </c>
      <c r="AL71" s="81"/>
      <c r="AM71" s="48">
        <v>1</v>
      </c>
      <c r="AN71" s="49">
        <v>8.1145584725536998E-2</v>
      </c>
      <c r="AO71" s="49">
        <v>0.10023866348448687</v>
      </c>
      <c r="AP71" s="49">
        <v>0.3532219570405728</v>
      </c>
      <c r="AQ71" s="49">
        <v>0.18854415274463007</v>
      </c>
      <c r="AR71" s="49">
        <v>0.27684964200477324</v>
      </c>
    </row>
    <row r="72" spans="1:44" s="4" customFormat="1" ht="15.75" x14ac:dyDescent="0.25">
      <c r="A72" s="17">
        <v>78</v>
      </c>
      <c r="B72" s="6">
        <f t="shared" si="1"/>
        <v>2005</v>
      </c>
      <c r="C72" s="50">
        <v>38504</v>
      </c>
      <c r="D72" s="51">
        <v>109.16230366492132</v>
      </c>
      <c r="E72" s="14">
        <v>200.00000000000006</v>
      </c>
      <c r="F72" s="14">
        <v>72.54901960784315</v>
      </c>
      <c r="G72" s="14">
        <v>99.324324324324309</v>
      </c>
      <c r="H72" s="14">
        <v>129.68750000000011</v>
      </c>
      <c r="I72" s="14">
        <v>112.87128712871286</v>
      </c>
      <c r="J72" s="81"/>
      <c r="K72" s="52">
        <v>-0.123949579831933</v>
      </c>
      <c r="L72" s="53">
        <v>-0.20000000000000007</v>
      </c>
      <c r="M72" s="53">
        <v>-0.2448979591836733</v>
      </c>
      <c r="N72" s="53">
        <v>-3.289473684210531E-2</v>
      </c>
      <c r="O72" s="53">
        <v>-0.25225225225225212</v>
      </c>
      <c r="P72" s="53">
        <v>-4.201680672268937E-2</v>
      </c>
      <c r="Q72" s="81"/>
      <c r="R72" s="46">
        <v>36</v>
      </c>
      <c r="S72" s="47">
        <v>3</v>
      </c>
      <c r="T72" s="47">
        <v>1</v>
      </c>
      <c r="U72" s="47">
        <v>15</v>
      </c>
      <c r="V72" s="47">
        <v>9</v>
      </c>
      <c r="W72" s="47">
        <v>8</v>
      </c>
      <c r="X72" s="81"/>
      <c r="Y72" s="48">
        <v>1</v>
      </c>
      <c r="Z72" s="49">
        <v>8.3333333333333329E-2</v>
      </c>
      <c r="AA72" s="49">
        <v>2.7777777777777776E-2</v>
      </c>
      <c r="AB72" s="49">
        <v>0.41666666666666669</v>
      </c>
      <c r="AC72" s="49">
        <v>0.25</v>
      </c>
      <c r="AD72" s="49">
        <v>0.22222222222222221</v>
      </c>
      <c r="AE72" s="81"/>
      <c r="AF72" s="46">
        <v>417</v>
      </c>
      <c r="AG72" s="47">
        <v>36</v>
      </c>
      <c r="AH72" s="47">
        <v>37</v>
      </c>
      <c r="AI72" s="47">
        <v>147</v>
      </c>
      <c r="AJ72" s="47">
        <v>83</v>
      </c>
      <c r="AK72" s="47">
        <v>114</v>
      </c>
      <c r="AL72" s="81"/>
      <c r="AM72" s="48">
        <v>1</v>
      </c>
      <c r="AN72" s="49">
        <v>8.6330935251798566E-2</v>
      </c>
      <c r="AO72" s="49">
        <v>8.8729016786570747E-2</v>
      </c>
      <c r="AP72" s="49">
        <v>0.35251798561151076</v>
      </c>
      <c r="AQ72" s="49">
        <v>0.19904076738609114</v>
      </c>
      <c r="AR72" s="49">
        <v>0.2733812949640288</v>
      </c>
    </row>
    <row r="73" spans="1:44" s="4" customFormat="1" ht="15.75" x14ac:dyDescent="0.25">
      <c r="A73" s="18">
        <v>79</v>
      </c>
      <c r="B73" s="9">
        <f t="shared" si="1"/>
        <v>2005</v>
      </c>
      <c r="C73" s="43">
        <v>38534</v>
      </c>
      <c r="D73" s="51">
        <v>108.3769633507852</v>
      </c>
      <c r="E73" s="14">
        <v>211.11111111111117</v>
      </c>
      <c r="F73" s="14">
        <v>72.54901960784315</v>
      </c>
      <c r="G73" s="14">
        <v>98.648648648648631</v>
      </c>
      <c r="H73" s="14">
        <v>120.3125000000001</v>
      </c>
      <c r="I73" s="14">
        <v>114.85148514851485</v>
      </c>
      <c r="J73" s="81"/>
      <c r="K73" s="52">
        <v>-0.11538461538461553</v>
      </c>
      <c r="L73" s="53">
        <v>-0.13636363636363635</v>
      </c>
      <c r="M73" s="53">
        <v>-0.2599999999999999</v>
      </c>
      <c r="N73" s="53">
        <v>-6.8027210884353817E-3</v>
      </c>
      <c r="O73" s="53">
        <v>-0.2735849056603773</v>
      </c>
      <c r="P73" s="53">
        <v>-4.1322314049586861E-2</v>
      </c>
      <c r="Q73" s="81"/>
      <c r="R73" s="46">
        <v>37</v>
      </c>
      <c r="S73" s="47">
        <v>6</v>
      </c>
      <c r="T73" s="47">
        <v>2</v>
      </c>
      <c r="U73" s="47">
        <v>10</v>
      </c>
      <c r="V73" s="47">
        <v>5</v>
      </c>
      <c r="W73" s="47">
        <v>14</v>
      </c>
      <c r="X73" s="81"/>
      <c r="Y73" s="48">
        <v>1</v>
      </c>
      <c r="Z73" s="49">
        <v>0.16216216216216217</v>
      </c>
      <c r="AA73" s="49">
        <v>5.4054054054054057E-2</v>
      </c>
      <c r="AB73" s="49">
        <v>0.27027027027027029</v>
      </c>
      <c r="AC73" s="49">
        <v>0.13513513513513514</v>
      </c>
      <c r="AD73" s="49">
        <v>0.3783783783783784</v>
      </c>
      <c r="AE73" s="81"/>
      <c r="AF73" s="46">
        <v>414</v>
      </c>
      <c r="AG73" s="47">
        <v>38</v>
      </c>
      <c r="AH73" s="47">
        <v>37</v>
      </c>
      <c r="AI73" s="47">
        <v>146</v>
      </c>
      <c r="AJ73" s="47">
        <v>77</v>
      </c>
      <c r="AK73" s="47">
        <v>116</v>
      </c>
      <c r="AL73" s="81"/>
      <c r="AM73" s="48">
        <v>1</v>
      </c>
      <c r="AN73" s="49">
        <v>9.1787439613526575E-2</v>
      </c>
      <c r="AO73" s="49">
        <v>8.9371980676328497E-2</v>
      </c>
      <c r="AP73" s="49">
        <v>0.35265700483091789</v>
      </c>
      <c r="AQ73" s="49">
        <v>0.1859903381642512</v>
      </c>
      <c r="AR73" s="49">
        <v>0.28019323671497587</v>
      </c>
    </row>
    <row r="74" spans="1:44" s="4" customFormat="1" ht="15.75" x14ac:dyDescent="0.25">
      <c r="A74" s="17">
        <v>80</v>
      </c>
      <c r="B74" s="6">
        <f t="shared" si="1"/>
        <v>2005</v>
      </c>
      <c r="C74" s="50">
        <v>38565</v>
      </c>
      <c r="D74" s="51">
        <v>104.97382198952866</v>
      </c>
      <c r="E74" s="14">
        <v>222.22222222222229</v>
      </c>
      <c r="F74" s="14">
        <v>76.470588235294116</v>
      </c>
      <c r="G74" s="14">
        <v>90.540540540540519</v>
      </c>
      <c r="H74" s="14">
        <v>121.87500000000009</v>
      </c>
      <c r="I74" s="14">
        <v>108.91089108910892</v>
      </c>
      <c r="J74" s="81"/>
      <c r="K74" s="52">
        <v>-0.116740088105727</v>
      </c>
      <c r="L74" s="53">
        <v>-4.7619047619047672E-2</v>
      </c>
      <c r="M74" s="53">
        <v>-0.26415094339622658</v>
      </c>
      <c r="N74" s="53">
        <v>-0.11842105263157909</v>
      </c>
      <c r="O74" s="53">
        <v>-0.12359550561797761</v>
      </c>
      <c r="P74" s="53">
        <v>-6.7796610169491567E-2</v>
      </c>
      <c r="Q74" s="81"/>
      <c r="R74" s="46">
        <v>31</v>
      </c>
      <c r="S74" s="47">
        <v>5</v>
      </c>
      <c r="T74" s="47">
        <v>6</v>
      </c>
      <c r="U74" s="47">
        <v>8</v>
      </c>
      <c r="V74" s="47">
        <v>3</v>
      </c>
      <c r="W74" s="47">
        <v>9</v>
      </c>
      <c r="X74" s="81"/>
      <c r="Y74" s="48">
        <v>1</v>
      </c>
      <c r="Z74" s="49">
        <v>0.16129032258064516</v>
      </c>
      <c r="AA74" s="49">
        <v>0.19354838709677419</v>
      </c>
      <c r="AB74" s="49">
        <v>0.25806451612903225</v>
      </c>
      <c r="AC74" s="49">
        <v>9.6774193548387094E-2</v>
      </c>
      <c r="AD74" s="49">
        <v>0.29032258064516131</v>
      </c>
      <c r="AE74" s="81"/>
      <c r="AF74" s="46">
        <v>401</v>
      </c>
      <c r="AG74" s="47">
        <v>40</v>
      </c>
      <c r="AH74" s="47">
        <v>39</v>
      </c>
      <c r="AI74" s="47">
        <v>134</v>
      </c>
      <c r="AJ74" s="47">
        <v>78</v>
      </c>
      <c r="AK74" s="47">
        <v>110</v>
      </c>
      <c r="AL74" s="81"/>
      <c r="AM74" s="48">
        <v>1</v>
      </c>
      <c r="AN74" s="49">
        <v>9.9750623441396513E-2</v>
      </c>
      <c r="AO74" s="49">
        <v>9.7256857855361589E-2</v>
      </c>
      <c r="AP74" s="49">
        <v>0.33416458852867831</v>
      </c>
      <c r="AQ74" s="49">
        <v>0.19451371571072318</v>
      </c>
      <c r="AR74" s="49">
        <v>0.27431421446384041</v>
      </c>
    </row>
    <row r="75" spans="1:44" s="4" customFormat="1" ht="15.75" x14ac:dyDescent="0.25">
      <c r="A75" s="18">
        <v>81</v>
      </c>
      <c r="B75" s="9">
        <f t="shared" si="1"/>
        <v>2005</v>
      </c>
      <c r="C75" s="43">
        <v>38596</v>
      </c>
      <c r="D75" s="51">
        <v>103.14136125654437</v>
      </c>
      <c r="E75" s="14">
        <v>211.11111111111117</v>
      </c>
      <c r="F75" s="14">
        <v>74.509803921568619</v>
      </c>
      <c r="G75" s="14">
        <v>92.567567567567536</v>
      </c>
      <c r="H75" s="14">
        <v>115.62500000000007</v>
      </c>
      <c r="I75" s="14">
        <v>105.94059405940595</v>
      </c>
      <c r="J75" s="81"/>
      <c r="K75" s="52">
        <v>-0.12444444444444458</v>
      </c>
      <c r="L75" s="53">
        <v>-0.15555555555555556</v>
      </c>
      <c r="M75" s="53">
        <v>-0.25490196078431393</v>
      </c>
      <c r="N75" s="53">
        <v>-7.4324324324324675E-2</v>
      </c>
      <c r="O75" s="53">
        <v>-0.14942528735632199</v>
      </c>
      <c r="P75" s="53">
        <v>-0.10084033613445376</v>
      </c>
      <c r="Q75" s="81"/>
      <c r="R75" s="46">
        <v>29</v>
      </c>
      <c r="S75" s="47">
        <v>2</v>
      </c>
      <c r="T75" s="47">
        <v>2</v>
      </c>
      <c r="U75" s="47">
        <v>15</v>
      </c>
      <c r="V75" s="47">
        <v>3</v>
      </c>
      <c r="W75" s="47">
        <v>7</v>
      </c>
      <c r="X75" s="81"/>
      <c r="Y75" s="48">
        <v>1</v>
      </c>
      <c r="Z75" s="49">
        <v>6.8965517241379309E-2</v>
      </c>
      <c r="AA75" s="49">
        <v>6.8965517241379309E-2</v>
      </c>
      <c r="AB75" s="49">
        <v>0.51724137931034486</v>
      </c>
      <c r="AC75" s="49">
        <v>0.10344827586206896</v>
      </c>
      <c r="AD75" s="49">
        <v>0.2413793103448276</v>
      </c>
      <c r="AE75" s="81"/>
      <c r="AF75" s="46">
        <v>394</v>
      </c>
      <c r="AG75" s="47">
        <v>38</v>
      </c>
      <c r="AH75" s="47">
        <v>38</v>
      </c>
      <c r="AI75" s="47">
        <v>137</v>
      </c>
      <c r="AJ75" s="47">
        <v>74</v>
      </c>
      <c r="AK75" s="47">
        <v>107</v>
      </c>
      <c r="AL75" s="81"/>
      <c r="AM75" s="48">
        <v>1</v>
      </c>
      <c r="AN75" s="49">
        <v>9.6446700507614211E-2</v>
      </c>
      <c r="AO75" s="49">
        <v>9.6446700507614211E-2</v>
      </c>
      <c r="AP75" s="49">
        <v>0.34771573604060912</v>
      </c>
      <c r="AQ75" s="49">
        <v>0.18781725888324874</v>
      </c>
      <c r="AR75" s="49">
        <v>0.27157360406091369</v>
      </c>
    </row>
    <row r="76" spans="1:44" s="4" customFormat="1" ht="15.75" x14ac:dyDescent="0.25">
      <c r="A76" s="17">
        <v>82</v>
      </c>
      <c r="B76" s="6">
        <f t="shared" si="1"/>
        <v>2005</v>
      </c>
      <c r="C76" s="50">
        <v>38626</v>
      </c>
      <c r="D76" s="51">
        <v>99.214659685863751</v>
      </c>
      <c r="E76" s="14">
        <v>200.00000000000006</v>
      </c>
      <c r="F76" s="14">
        <v>72.549019607843135</v>
      </c>
      <c r="G76" s="14">
        <v>89.864864864864842</v>
      </c>
      <c r="H76" s="14">
        <v>98.437500000000057</v>
      </c>
      <c r="I76" s="14">
        <v>108.91089108910892</v>
      </c>
      <c r="J76" s="81"/>
      <c r="K76" s="52">
        <v>-0.17429193899782147</v>
      </c>
      <c r="L76" s="53">
        <v>-0.19999999999999996</v>
      </c>
      <c r="M76" s="53">
        <v>-0.30188679245283045</v>
      </c>
      <c r="N76" s="53">
        <v>-0.1192052980132452</v>
      </c>
      <c r="O76" s="53">
        <v>-0.32978723404255328</v>
      </c>
      <c r="P76" s="53">
        <v>-5.1724137931034475E-2</v>
      </c>
      <c r="Q76" s="81"/>
      <c r="R76" s="46">
        <v>19</v>
      </c>
      <c r="S76" s="47">
        <v>0</v>
      </c>
      <c r="T76" s="47">
        <v>3</v>
      </c>
      <c r="U76" s="47">
        <v>8</v>
      </c>
      <c r="V76" s="47">
        <v>0</v>
      </c>
      <c r="W76" s="47">
        <v>8</v>
      </c>
      <c r="X76" s="81"/>
      <c r="Y76" s="48">
        <v>1</v>
      </c>
      <c r="Z76" s="49">
        <v>0</v>
      </c>
      <c r="AA76" s="49">
        <v>0.15789473684210525</v>
      </c>
      <c r="AB76" s="49">
        <v>0.42105263157894735</v>
      </c>
      <c r="AC76" s="49">
        <v>0</v>
      </c>
      <c r="AD76" s="49">
        <v>0.42105263157894735</v>
      </c>
      <c r="AE76" s="81"/>
      <c r="AF76" s="46">
        <v>379</v>
      </c>
      <c r="AG76" s="47">
        <v>36</v>
      </c>
      <c r="AH76" s="47">
        <v>37</v>
      </c>
      <c r="AI76" s="47">
        <v>133</v>
      </c>
      <c r="AJ76" s="47">
        <v>63</v>
      </c>
      <c r="AK76" s="47">
        <v>110</v>
      </c>
      <c r="AL76" s="81"/>
      <c r="AM76" s="48">
        <v>1</v>
      </c>
      <c r="AN76" s="49">
        <v>9.498680738786279E-2</v>
      </c>
      <c r="AO76" s="49">
        <v>9.7625329815303433E-2</v>
      </c>
      <c r="AP76" s="49">
        <v>0.35092348284960423</v>
      </c>
      <c r="AQ76" s="49">
        <v>0.16622691292875991</v>
      </c>
      <c r="AR76" s="49">
        <v>0.29023746701846964</v>
      </c>
    </row>
    <row r="77" spans="1:44" s="4" customFormat="1" ht="15.75" x14ac:dyDescent="0.25">
      <c r="A77" s="18">
        <v>83</v>
      </c>
      <c r="B77" s="9">
        <f t="shared" si="1"/>
        <v>2005</v>
      </c>
      <c r="C77" s="43">
        <v>38657</v>
      </c>
      <c r="D77" s="51">
        <v>96.073298429319252</v>
      </c>
      <c r="E77" s="14">
        <v>183.33333333333337</v>
      </c>
      <c r="F77" s="14">
        <v>74.509803921568619</v>
      </c>
      <c r="G77" s="14">
        <v>83.108108108108084</v>
      </c>
      <c r="H77" s="14">
        <v>96.875000000000057</v>
      </c>
      <c r="I77" s="14">
        <v>109.9009900990099</v>
      </c>
      <c r="J77" s="81"/>
      <c r="K77" s="52">
        <v>-0.22080679405520176</v>
      </c>
      <c r="L77" s="53">
        <v>-0.26666666666666672</v>
      </c>
      <c r="M77" s="53">
        <v>-0.3090909090909093</v>
      </c>
      <c r="N77" s="53">
        <v>-0.22151898734177233</v>
      </c>
      <c r="O77" s="53">
        <v>-0.33333333333333348</v>
      </c>
      <c r="P77" s="53">
        <v>-7.5000000000000067E-2</v>
      </c>
      <c r="Q77" s="81"/>
      <c r="R77" s="46">
        <v>42</v>
      </c>
      <c r="S77" s="47">
        <v>4</v>
      </c>
      <c r="T77" s="47">
        <v>6</v>
      </c>
      <c r="U77" s="47">
        <v>9</v>
      </c>
      <c r="V77" s="47">
        <v>8</v>
      </c>
      <c r="W77" s="47">
        <v>15</v>
      </c>
      <c r="X77" s="81"/>
      <c r="Y77" s="48">
        <v>1</v>
      </c>
      <c r="Z77" s="49">
        <v>9.5238095238095233E-2</v>
      </c>
      <c r="AA77" s="49">
        <v>0.14285714285714285</v>
      </c>
      <c r="AB77" s="49">
        <v>0.21428571428571427</v>
      </c>
      <c r="AC77" s="49">
        <v>0.19047619047619047</v>
      </c>
      <c r="AD77" s="49">
        <v>0.35714285714285715</v>
      </c>
      <c r="AE77" s="81"/>
      <c r="AF77" s="46">
        <v>367</v>
      </c>
      <c r="AG77" s="47">
        <v>33</v>
      </c>
      <c r="AH77" s="47">
        <v>38</v>
      </c>
      <c r="AI77" s="47">
        <v>123</v>
      </c>
      <c r="AJ77" s="47">
        <v>62</v>
      </c>
      <c r="AK77" s="47">
        <v>111</v>
      </c>
      <c r="AL77" s="81"/>
      <c r="AM77" s="48">
        <v>1</v>
      </c>
      <c r="AN77" s="49">
        <v>8.9918256130790186E-2</v>
      </c>
      <c r="AO77" s="49">
        <v>0.10354223433242507</v>
      </c>
      <c r="AP77" s="49">
        <v>0.33514986376021799</v>
      </c>
      <c r="AQ77" s="49">
        <v>0.16893732970027248</v>
      </c>
      <c r="AR77" s="49">
        <v>0.3024523160762943</v>
      </c>
    </row>
    <row r="78" spans="1:44" s="4" customFormat="1" ht="15.75" x14ac:dyDescent="0.25">
      <c r="A78" s="17">
        <v>84</v>
      </c>
      <c r="B78" s="6">
        <f t="shared" si="1"/>
        <v>2005</v>
      </c>
      <c r="C78" s="50">
        <v>38687</v>
      </c>
      <c r="D78" s="51">
        <v>87.69633507853392</v>
      </c>
      <c r="E78" s="14">
        <v>161.11111111111114</v>
      </c>
      <c r="F78" s="14">
        <v>74.509803921568619</v>
      </c>
      <c r="G78" s="14">
        <v>78.378378378378358</v>
      </c>
      <c r="H78" s="14">
        <v>89.062500000000043</v>
      </c>
      <c r="I78" s="14">
        <v>94.059405940594061</v>
      </c>
      <c r="J78" s="81"/>
      <c r="K78" s="52">
        <v>-0.31069958847736623</v>
      </c>
      <c r="L78" s="53">
        <v>-0.38297872340425543</v>
      </c>
      <c r="M78" s="53">
        <v>-0.2962962962962965</v>
      </c>
      <c r="N78" s="53">
        <v>-0.25641025641025661</v>
      </c>
      <c r="O78" s="53">
        <v>-0.37362637362637385</v>
      </c>
      <c r="P78" s="53">
        <v>-0.31159420289855067</v>
      </c>
      <c r="Q78" s="81"/>
      <c r="R78" s="46">
        <v>33</v>
      </c>
      <c r="S78" s="47">
        <v>4</v>
      </c>
      <c r="T78" s="47">
        <v>6</v>
      </c>
      <c r="U78" s="47">
        <v>9</v>
      </c>
      <c r="V78" s="47">
        <v>6</v>
      </c>
      <c r="W78" s="47">
        <v>8</v>
      </c>
      <c r="X78" s="81"/>
      <c r="Y78" s="48">
        <v>1</v>
      </c>
      <c r="Z78" s="49">
        <v>0.12121212121212122</v>
      </c>
      <c r="AA78" s="49">
        <v>0.18181818181818182</v>
      </c>
      <c r="AB78" s="49">
        <v>0.27272727272727271</v>
      </c>
      <c r="AC78" s="49">
        <v>0.18181818181818182</v>
      </c>
      <c r="AD78" s="49">
        <v>0.24242424242424243</v>
      </c>
      <c r="AE78" s="81"/>
      <c r="AF78" s="46">
        <v>335</v>
      </c>
      <c r="AG78" s="47">
        <v>29</v>
      </c>
      <c r="AH78" s="47">
        <v>38</v>
      </c>
      <c r="AI78" s="47">
        <v>116</v>
      </c>
      <c r="AJ78" s="47">
        <v>57</v>
      </c>
      <c r="AK78" s="47">
        <v>95</v>
      </c>
      <c r="AL78" s="81"/>
      <c r="AM78" s="48">
        <v>1</v>
      </c>
      <c r="AN78" s="49">
        <v>8.6567164179104483E-2</v>
      </c>
      <c r="AO78" s="49">
        <v>0.11343283582089553</v>
      </c>
      <c r="AP78" s="49">
        <v>0.34626865671641793</v>
      </c>
      <c r="AQ78" s="49">
        <v>0.17014925373134329</v>
      </c>
      <c r="AR78" s="49">
        <v>0.28358208955223879</v>
      </c>
    </row>
    <row r="79" spans="1:44" s="4" customFormat="1" ht="15.75" x14ac:dyDescent="0.25">
      <c r="A79" s="18">
        <v>85</v>
      </c>
      <c r="B79" s="9">
        <f t="shared" si="1"/>
        <v>2006</v>
      </c>
      <c r="C79" s="43">
        <v>38718</v>
      </c>
      <c r="D79" s="51">
        <v>89.528795811518222</v>
      </c>
      <c r="E79" s="14">
        <v>172.22222222222223</v>
      </c>
      <c r="F79" s="14">
        <v>74.509803921568619</v>
      </c>
      <c r="G79" s="14">
        <v>79.729729729729698</v>
      </c>
      <c r="H79" s="14">
        <v>89.062500000000043</v>
      </c>
      <c r="I79" s="14">
        <v>97.029702970297038</v>
      </c>
      <c r="J79" s="81"/>
      <c r="K79" s="52">
        <v>-0.2676659528907922</v>
      </c>
      <c r="L79" s="53">
        <v>-0.31111111111111134</v>
      </c>
      <c r="M79" s="53">
        <v>-0.2962962962962965</v>
      </c>
      <c r="N79" s="53">
        <v>-0.22368421052631604</v>
      </c>
      <c r="O79" s="53">
        <v>-0.3448275862068968</v>
      </c>
      <c r="P79" s="53">
        <v>-0.24031007751937983</v>
      </c>
      <c r="Q79" s="81"/>
      <c r="R79" s="46">
        <v>23</v>
      </c>
      <c r="S79" s="47">
        <v>3</v>
      </c>
      <c r="T79" s="47">
        <v>2</v>
      </c>
      <c r="U79" s="47">
        <v>7</v>
      </c>
      <c r="V79" s="47">
        <v>4</v>
      </c>
      <c r="W79" s="47">
        <v>7</v>
      </c>
      <c r="X79" s="81"/>
      <c r="Y79" s="48">
        <v>1</v>
      </c>
      <c r="Z79" s="49">
        <v>0.13043478260869565</v>
      </c>
      <c r="AA79" s="49">
        <v>8.6956521739130432E-2</v>
      </c>
      <c r="AB79" s="49">
        <v>0.30434782608695654</v>
      </c>
      <c r="AC79" s="49">
        <v>0.17391304347826086</v>
      </c>
      <c r="AD79" s="49">
        <v>0.30434782608695654</v>
      </c>
      <c r="AE79" s="81"/>
      <c r="AF79" s="46">
        <v>342</v>
      </c>
      <c r="AG79" s="47">
        <v>31</v>
      </c>
      <c r="AH79" s="47">
        <v>38</v>
      </c>
      <c r="AI79" s="47">
        <v>118</v>
      </c>
      <c r="AJ79" s="47">
        <v>57</v>
      </c>
      <c r="AK79" s="47">
        <v>98</v>
      </c>
      <c r="AL79" s="81"/>
      <c r="AM79" s="48">
        <v>1</v>
      </c>
      <c r="AN79" s="49">
        <v>9.0643274853801165E-2</v>
      </c>
      <c r="AO79" s="49">
        <v>0.1111111111111111</v>
      </c>
      <c r="AP79" s="49">
        <v>0.34502923976608185</v>
      </c>
      <c r="AQ79" s="49">
        <v>0.16666666666666666</v>
      </c>
      <c r="AR79" s="49">
        <v>0.28654970760233917</v>
      </c>
    </row>
    <row r="80" spans="1:44" s="4" customFormat="1" ht="15.75" x14ac:dyDescent="0.25">
      <c r="A80" s="17">
        <v>86</v>
      </c>
      <c r="B80" s="6">
        <f t="shared" si="1"/>
        <v>2006</v>
      </c>
      <c r="C80" s="50">
        <v>38749</v>
      </c>
      <c r="D80" s="51">
        <v>88.743455497382101</v>
      </c>
      <c r="E80" s="14">
        <v>161.11111111111111</v>
      </c>
      <c r="F80" s="14">
        <v>72.549019607843135</v>
      </c>
      <c r="G80" s="14">
        <v>80.405405405405375</v>
      </c>
      <c r="H80" s="14">
        <v>84.375000000000043</v>
      </c>
      <c r="I80" s="14">
        <v>99.009900990099027</v>
      </c>
      <c r="J80" s="81"/>
      <c r="K80" s="52">
        <v>-0.25330396475770911</v>
      </c>
      <c r="L80" s="53">
        <v>-0.35555555555555574</v>
      </c>
      <c r="M80" s="53">
        <v>-0.27450980392156876</v>
      </c>
      <c r="N80" s="53">
        <v>-0.19047619047619069</v>
      </c>
      <c r="O80" s="53">
        <v>-0.37209302325581417</v>
      </c>
      <c r="P80" s="53">
        <v>-0.19999999999999996</v>
      </c>
      <c r="Q80" s="81"/>
      <c r="R80" s="46">
        <v>17</v>
      </c>
      <c r="S80" s="47">
        <v>0</v>
      </c>
      <c r="T80" s="47">
        <v>2</v>
      </c>
      <c r="U80" s="47">
        <v>9</v>
      </c>
      <c r="V80" s="47">
        <v>2</v>
      </c>
      <c r="W80" s="47">
        <v>4</v>
      </c>
      <c r="X80" s="81"/>
      <c r="Y80" s="48">
        <v>1</v>
      </c>
      <c r="Z80" s="49">
        <v>0</v>
      </c>
      <c r="AA80" s="49">
        <v>0.11764705882352941</v>
      </c>
      <c r="AB80" s="49">
        <v>0.52941176470588236</v>
      </c>
      <c r="AC80" s="49">
        <v>0.11764705882352941</v>
      </c>
      <c r="AD80" s="49">
        <v>0.23529411764705882</v>
      </c>
      <c r="AE80" s="81"/>
      <c r="AF80" s="46">
        <v>339</v>
      </c>
      <c r="AG80" s="47">
        <v>29</v>
      </c>
      <c r="AH80" s="47">
        <v>37</v>
      </c>
      <c r="AI80" s="47">
        <v>119</v>
      </c>
      <c r="AJ80" s="47">
        <v>54</v>
      </c>
      <c r="AK80" s="47">
        <v>100</v>
      </c>
      <c r="AL80" s="81"/>
      <c r="AM80" s="48">
        <v>1</v>
      </c>
      <c r="AN80" s="49">
        <v>8.5545722713864306E-2</v>
      </c>
      <c r="AO80" s="49">
        <v>0.10914454277286136</v>
      </c>
      <c r="AP80" s="49">
        <v>0.35103244837758113</v>
      </c>
      <c r="AQ80" s="49">
        <v>0.15929203539823009</v>
      </c>
      <c r="AR80" s="49">
        <v>0.29498525073746312</v>
      </c>
    </row>
    <row r="81" spans="1:44" s="4" customFormat="1" ht="15.75" x14ac:dyDescent="0.25">
      <c r="A81" s="18">
        <v>87</v>
      </c>
      <c r="B81" s="9">
        <f t="shared" si="1"/>
        <v>2006</v>
      </c>
      <c r="C81" s="43">
        <v>38777</v>
      </c>
      <c r="D81" s="51">
        <v>86.387434554973723</v>
      </c>
      <c r="E81" s="14">
        <v>172.2222222222222</v>
      </c>
      <c r="F81" s="14">
        <v>68.627450980392155</v>
      </c>
      <c r="G81" s="14">
        <v>75.675675675675649</v>
      </c>
      <c r="H81" s="14">
        <v>84.375000000000043</v>
      </c>
      <c r="I81" s="14">
        <v>97.029702970297038</v>
      </c>
      <c r="J81" s="81"/>
      <c r="K81" s="52">
        <v>-0.25842696629213469</v>
      </c>
      <c r="L81" s="53">
        <v>-0.29545454545454575</v>
      </c>
      <c r="M81" s="53">
        <v>-0.25531914893617036</v>
      </c>
      <c r="N81" s="53">
        <v>-0.23809523809523825</v>
      </c>
      <c r="O81" s="53">
        <v>-0.33333333333333359</v>
      </c>
      <c r="P81" s="53">
        <v>-0.22222222222222221</v>
      </c>
      <c r="Q81" s="81"/>
      <c r="R81" s="46">
        <v>17</v>
      </c>
      <c r="S81" s="47">
        <v>3</v>
      </c>
      <c r="T81" s="47">
        <v>2</v>
      </c>
      <c r="U81" s="47">
        <v>5</v>
      </c>
      <c r="V81" s="47">
        <v>4</v>
      </c>
      <c r="W81" s="47">
        <v>3</v>
      </c>
      <c r="X81" s="81"/>
      <c r="Y81" s="48">
        <v>1</v>
      </c>
      <c r="Z81" s="49">
        <v>0.17647058823529413</v>
      </c>
      <c r="AA81" s="49">
        <v>0.11764705882352941</v>
      </c>
      <c r="AB81" s="49">
        <v>0.29411764705882354</v>
      </c>
      <c r="AC81" s="49">
        <v>0.23529411764705882</v>
      </c>
      <c r="AD81" s="49">
        <v>0.17647058823529413</v>
      </c>
      <c r="AE81" s="81"/>
      <c r="AF81" s="46">
        <v>330</v>
      </c>
      <c r="AG81" s="47">
        <v>31</v>
      </c>
      <c r="AH81" s="47">
        <v>35</v>
      </c>
      <c r="AI81" s="47">
        <v>112</v>
      </c>
      <c r="AJ81" s="47">
        <v>54</v>
      </c>
      <c r="AK81" s="47">
        <v>98</v>
      </c>
      <c r="AL81" s="81"/>
      <c r="AM81" s="48">
        <v>1</v>
      </c>
      <c r="AN81" s="49">
        <v>9.3939393939393934E-2</v>
      </c>
      <c r="AO81" s="49">
        <v>0.10606060606060606</v>
      </c>
      <c r="AP81" s="49">
        <v>0.33939393939393941</v>
      </c>
      <c r="AQ81" s="49">
        <v>0.16363636363636364</v>
      </c>
      <c r="AR81" s="49">
        <v>0.29696969696969699</v>
      </c>
    </row>
    <row r="82" spans="1:44" s="4" customFormat="1" ht="15.75" x14ac:dyDescent="0.25">
      <c r="A82" s="17">
        <v>88</v>
      </c>
      <c r="B82" s="6">
        <f t="shared" si="1"/>
        <v>2006</v>
      </c>
      <c r="C82" s="50">
        <v>38808</v>
      </c>
      <c r="D82" s="51">
        <v>84.031413612565359</v>
      </c>
      <c r="E82" s="14">
        <v>177.77777777777774</v>
      </c>
      <c r="F82" s="14">
        <v>62.745098039215684</v>
      </c>
      <c r="G82" s="14">
        <v>70.945945945945923</v>
      </c>
      <c r="H82" s="14">
        <v>87.500000000000043</v>
      </c>
      <c r="I82" s="14">
        <v>95.049504950495049</v>
      </c>
      <c r="J82" s="81"/>
      <c r="K82" s="52">
        <v>-0.244705882352941</v>
      </c>
      <c r="L82" s="53">
        <v>-0.11111111111111149</v>
      </c>
      <c r="M82" s="53">
        <v>-0.28888888888888897</v>
      </c>
      <c r="N82" s="53">
        <v>-0.30000000000000016</v>
      </c>
      <c r="O82" s="53">
        <v>-0.28205128205128227</v>
      </c>
      <c r="P82" s="53">
        <v>-0.17241379310344829</v>
      </c>
      <c r="Q82" s="81"/>
      <c r="R82" s="46">
        <v>15</v>
      </c>
      <c r="S82" s="47">
        <v>1</v>
      </c>
      <c r="T82" s="47">
        <v>0</v>
      </c>
      <c r="U82" s="47">
        <v>6</v>
      </c>
      <c r="V82" s="47">
        <v>5</v>
      </c>
      <c r="W82" s="47">
        <v>3</v>
      </c>
      <c r="X82" s="81"/>
      <c r="Y82" s="48">
        <v>1</v>
      </c>
      <c r="Z82" s="49">
        <v>6.6666666666666666E-2</v>
      </c>
      <c r="AA82" s="49">
        <v>0</v>
      </c>
      <c r="AB82" s="49">
        <v>0.4</v>
      </c>
      <c r="AC82" s="49">
        <v>0.33333333333333331</v>
      </c>
      <c r="AD82" s="49">
        <v>0.2</v>
      </c>
      <c r="AE82" s="81"/>
      <c r="AF82" s="46">
        <v>321</v>
      </c>
      <c r="AG82" s="47">
        <v>32</v>
      </c>
      <c r="AH82" s="47">
        <v>32</v>
      </c>
      <c r="AI82" s="47">
        <v>105</v>
      </c>
      <c r="AJ82" s="47">
        <v>56</v>
      </c>
      <c r="AK82" s="47">
        <v>96</v>
      </c>
      <c r="AL82" s="81"/>
      <c r="AM82" s="48">
        <v>1</v>
      </c>
      <c r="AN82" s="49">
        <v>9.9688473520249218E-2</v>
      </c>
      <c r="AO82" s="49">
        <v>9.9688473520249218E-2</v>
      </c>
      <c r="AP82" s="49">
        <v>0.32710280373831774</v>
      </c>
      <c r="AQ82" s="49">
        <v>0.17445482866043613</v>
      </c>
      <c r="AR82" s="49">
        <v>0.29906542056074764</v>
      </c>
    </row>
    <row r="83" spans="1:44" s="4" customFormat="1" ht="15.75" x14ac:dyDescent="0.25">
      <c r="A83" s="18">
        <v>89</v>
      </c>
      <c r="B83" s="9">
        <f t="shared" si="1"/>
        <v>2006</v>
      </c>
      <c r="C83" s="43">
        <v>38838</v>
      </c>
      <c r="D83" s="51">
        <v>83.507853403141269</v>
      </c>
      <c r="E83" s="14">
        <v>172.2222222222222</v>
      </c>
      <c r="F83" s="14">
        <v>72.549019607843135</v>
      </c>
      <c r="G83" s="14">
        <v>71.6216216216216</v>
      </c>
      <c r="H83" s="14">
        <v>84.375000000000043</v>
      </c>
      <c r="I83" s="14">
        <v>90.099009900990097</v>
      </c>
      <c r="J83" s="81"/>
      <c r="K83" s="52">
        <v>-0.23866348448687336</v>
      </c>
      <c r="L83" s="53">
        <v>-8.8235294117647411E-2</v>
      </c>
      <c r="M83" s="53">
        <v>-0.11904761904761929</v>
      </c>
      <c r="N83" s="53">
        <v>-0.28378378378378388</v>
      </c>
      <c r="O83" s="53">
        <v>-0.31645569620253189</v>
      </c>
      <c r="P83" s="53">
        <v>-0.21551724137931039</v>
      </c>
      <c r="Q83" s="81"/>
      <c r="R83" s="46">
        <v>20</v>
      </c>
      <c r="S83" s="47">
        <v>0</v>
      </c>
      <c r="T83" s="47">
        <v>5</v>
      </c>
      <c r="U83" s="47">
        <v>5</v>
      </c>
      <c r="V83" s="47">
        <v>5</v>
      </c>
      <c r="W83" s="47">
        <v>5</v>
      </c>
      <c r="X83" s="81"/>
      <c r="Y83" s="48">
        <v>1</v>
      </c>
      <c r="Z83" s="49">
        <v>0</v>
      </c>
      <c r="AA83" s="49">
        <v>0.25</v>
      </c>
      <c r="AB83" s="49">
        <v>0.25</v>
      </c>
      <c r="AC83" s="49">
        <v>0.25</v>
      </c>
      <c r="AD83" s="49">
        <v>0.25</v>
      </c>
      <c r="AE83" s="81"/>
      <c r="AF83" s="46">
        <v>319</v>
      </c>
      <c r="AG83" s="47">
        <v>31</v>
      </c>
      <c r="AH83" s="47">
        <v>37</v>
      </c>
      <c r="AI83" s="47">
        <v>106</v>
      </c>
      <c r="AJ83" s="47">
        <v>54</v>
      </c>
      <c r="AK83" s="47">
        <v>91</v>
      </c>
      <c r="AL83" s="81"/>
      <c r="AM83" s="48">
        <v>1</v>
      </c>
      <c r="AN83" s="49">
        <v>9.7178683385579931E-2</v>
      </c>
      <c r="AO83" s="49">
        <v>0.11598746081504702</v>
      </c>
      <c r="AP83" s="49">
        <v>0.33228840125391851</v>
      </c>
      <c r="AQ83" s="49">
        <v>0.16927899686520376</v>
      </c>
      <c r="AR83" s="49">
        <v>0.28526645768025077</v>
      </c>
    </row>
    <row r="84" spans="1:44" s="4" customFormat="1" ht="15.75" x14ac:dyDescent="0.25">
      <c r="A84" s="17">
        <v>90</v>
      </c>
      <c r="B84" s="6">
        <f t="shared" si="1"/>
        <v>2006</v>
      </c>
      <c r="C84" s="50">
        <v>38869</v>
      </c>
      <c r="D84" s="51">
        <v>80.366492146596769</v>
      </c>
      <c r="E84" s="14">
        <v>166.66666666666666</v>
      </c>
      <c r="F84" s="14">
        <v>70.588235294117652</v>
      </c>
      <c r="G84" s="14">
        <v>68.918918918918905</v>
      </c>
      <c r="H84" s="14">
        <v>76.562500000000043</v>
      </c>
      <c r="I84" s="14">
        <v>89.10891089108911</v>
      </c>
      <c r="J84" s="81"/>
      <c r="K84" s="52">
        <v>-0.26378896882493996</v>
      </c>
      <c r="L84" s="53">
        <v>-0.16666666666666696</v>
      </c>
      <c r="M84" s="53">
        <v>-2.7027027027027084E-2</v>
      </c>
      <c r="N84" s="53">
        <v>-0.30612244897959184</v>
      </c>
      <c r="O84" s="53">
        <v>-0.40963855421686768</v>
      </c>
      <c r="P84" s="53">
        <v>-0.21052631578947367</v>
      </c>
      <c r="Q84" s="81"/>
      <c r="R84" s="46">
        <v>24</v>
      </c>
      <c r="S84" s="47">
        <v>2</v>
      </c>
      <c r="T84" s="47">
        <v>0</v>
      </c>
      <c r="U84" s="47">
        <v>11</v>
      </c>
      <c r="V84" s="47">
        <v>4</v>
      </c>
      <c r="W84" s="47">
        <v>7</v>
      </c>
      <c r="X84" s="81"/>
      <c r="Y84" s="48">
        <v>1</v>
      </c>
      <c r="Z84" s="49">
        <v>8.3333333333333329E-2</v>
      </c>
      <c r="AA84" s="49">
        <v>0</v>
      </c>
      <c r="AB84" s="49">
        <v>0.45833333333333331</v>
      </c>
      <c r="AC84" s="49">
        <v>0.16666666666666666</v>
      </c>
      <c r="AD84" s="49">
        <v>0.29166666666666669</v>
      </c>
      <c r="AE84" s="81"/>
      <c r="AF84" s="46">
        <v>307</v>
      </c>
      <c r="AG84" s="47">
        <v>30</v>
      </c>
      <c r="AH84" s="47">
        <v>36</v>
      </c>
      <c r="AI84" s="47">
        <v>102</v>
      </c>
      <c r="AJ84" s="47">
        <v>49</v>
      </c>
      <c r="AK84" s="47">
        <v>90</v>
      </c>
      <c r="AL84" s="81"/>
      <c r="AM84" s="48">
        <v>1</v>
      </c>
      <c r="AN84" s="49">
        <v>9.7719869706840393E-2</v>
      </c>
      <c r="AO84" s="49">
        <v>0.11726384364820847</v>
      </c>
      <c r="AP84" s="49">
        <v>0.33224755700325731</v>
      </c>
      <c r="AQ84" s="49">
        <v>0.15960912052117263</v>
      </c>
      <c r="AR84" s="49">
        <v>0.29315960912052119</v>
      </c>
    </row>
    <row r="85" spans="1:44" s="4" customFormat="1" ht="15.75" x14ac:dyDescent="0.25">
      <c r="A85" s="18">
        <v>91</v>
      </c>
      <c r="B85" s="9">
        <f t="shared" si="1"/>
        <v>2006</v>
      </c>
      <c r="C85" s="43">
        <v>38899</v>
      </c>
      <c r="D85" s="51">
        <v>75.654450261780013</v>
      </c>
      <c r="E85" s="14">
        <v>133.33333333333334</v>
      </c>
      <c r="F85" s="14">
        <v>70.588235294117652</v>
      </c>
      <c r="G85" s="14">
        <v>65.540540540540519</v>
      </c>
      <c r="H85" s="14">
        <v>84.375000000000043</v>
      </c>
      <c r="I85" s="14">
        <v>77.227722772277232</v>
      </c>
      <c r="J85" s="81"/>
      <c r="K85" s="52">
        <v>-0.30193236714975846</v>
      </c>
      <c r="L85" s="53">
        <v>-0.36842105263157909</v>
      </c>
      <c r="M85" s="53">
        <v>-2.7027027027027084E-2</v>
      </c>
      <c r="N85" s="53">
        <v>-0.3356164383561645</v>
      </c>
      <c r="O85" s="53">
        <v>-0.29870129870129891</v>
      </c>
      <c r="P85" s="53">
        <v>-0.32758620689655171</v>
      </c>
      <c r="Q85" s="81"/>
      <c r="R85" s="46">
        <v>19</v>
      </c>
      <c r="S85" s="47">
        <v>0</v>
      </c>
      <c r="T85" s="47">
        <v>2</v>
      </c>
      <c r="U85" s="47">
        <v>5</v>
      </c>
      <c r="V85" s="47">
        <v>10</v>
      </c>
      <c r="W85" s="47">
        <v>2</v>
      </c>
      <c r="X85" s="81"/>
      <c r="Y85" s="48">
        <v>1</v>
      </c>
      <c r="Z85" s="49">
        <v>0</v>
      </c>
      <c r="AA85" s="49">
        <v>0.10526315789473684</v>
      </c>
      <c r="AB85" s="49">
        <v>0.26315789473684209</v>
      </c>
      <c r="AC85" s="49">
        <v>0.52631578947368418</v>
      </c>
      <c r="AD85" s="49">
        <v>0.10526315789473684</v>
      </c>
      <c r="AE85" s="81"/>
      <c r="AF85" s="46">
        <v>289</v>
      </c>
      <c r="AG85" s="47">
        <v>24</v>
      </c>
      <c r="AH85" s="47">
        <v>36</v>
      </c>
      <c r="AI85" s="47">
        <v>97</v>
      </c>
      <c r="AJ85" s="47">
        <v>54</v>
      </c>
      <c r="AK85" s="47">
        <v>78</v>
      </c>
      <c r="AL85" s="81"/>
      <c r="AM85" s="48">
        <v>1</v>
      </c>
      <c r="AN85" s="49">
        <v>8.3044982698961933E-2</v>
      </c>
      <c r="AO85" s="49">
        <v>0.1245674740484429</v>
      </c>
      <c r="AP85" s="49">
        <v>0.33564013840830448</v>
      </c>
      <c r="AQ85" s="49">
        <v>0.18685121107266436</v>
      </c>
      <c r="AR85" s="49">
        <v>0.26989619377162632</v>
      </c>
    </row>
    <row r="86" spans="1:44" s="4" customFormat="1" ht="15.75" x14ac:dyDescent="0.25">
      <c r="A86" s="17">
        <v>92</v>
      </c>
      <c r="B86" s="6">
        <f t="shared" si="1"/>
        <v>2006</v>
      </c>
      <c r="C86" s="50">
        <v>38930</v>
      </c>
      <c r="D86" s="51">
        <v>74.083769633507771</v>
      </c>
      <c r="E86" s="14">
        <v>122.22222222222223</v>
      </c>
      <c r="F86" s="14">
        <v>64.705882352941174</v>
      </c>
      <c r="G86" s="14">
        <v>66.891891891891859</v>
      </c>
      <c r="H86" s="14">
        <v>84.375000000000043</v>
      </c>
      <c r="I86" s="14">
        <v>74.25742574257427</v>
      </c>
      <c r="J86" s="81"/>
      <c r="K86" s="52">
        <v>-0.29426433915211958</v>
      </c>
      <c r="L86" s="53">
        <v>-0.45000000000000018</v>
      </c>
      <c r="M86" s="53">
        <v>-0.15384615384615385</v>
      </c>
      <c r="N86" s="53">
        <v>-0.26119402985074647</v>
      </c>
      <c r="O86" s="53">
        <v>-0.30769230769230782</v>
      </c>
      <c r="P86" s="53">
        <v>-0.31818181818181812</v>
      </c>
      <c r="Q86" s="81"/>
      <c r="R86" s="46">
        <v>25</v>
      </c>
      <c r="S86" s="47">
        <v>3</v>
      </c>
      <c r="T86" s="47">
        <v>3</v>
      </c>
      <c r="U86" s="47">
        <v>10</v>
      </c>
      <c r="V86" s="47">
        <v>3</v>
      </c>
      <c r="W86" s="47">
        <v>6</v>
      </c>
      <c r="X86" s="81"/>
      <c r="Y86" s="48">
        <v>1</v>
      </c>
      <c r="Z86" s="49">
        <v>0.12</v>
      </c>
      <c r="AA86" s="49">
        <v>0.12</v>
      </c>
      <c r="AB86" s="49">
        <v>0.4</v>
      </c>
      <c r="AC86" s="49">
        <v>0.12</v>
      </c>
      <c r="AD86" s="49">
        <v>0.24</v>
      </c>
      <c r="AE86" s="81"/>
      <c r="AF86" s="46">
        <v>283</v>
      </c>
      <c r="AG86" s="47">
        <v>22</v>
      </c>
      <c r="AH86" s="47">
        <v>33</v>
      </c>
      <c r="AI86" s="47">
        <v>99</v>
      </c>
      <c r="AJ86" s="47">
        <v>54</v>
      </c>
      <c r="AK86" s="47">
        <v>75</v>
      </c>
      <c r="AL86" s="81"/>
      <c r="AM86" s="48">
        <v>1</v>
      </c>
      <c r="AN86" s="49">
        <v>7.7738515901060068E-2</v>
      </c>
      <c r="AO86" s="49">
        <v>0.1166077738515901</v>
      </c>
      <c r="AP86" s="49">
        <v>0.34982332155477031</v>
      </c>
      <c r="AQ86" s="49">
        <v>0.19081272084805653</v>
      </c>
      <c r="AR86" s="49">
        <v>0.26501766784452296</v>
      </c>
    </row>
    <row r="87" spans="1:44" s="4" customFormat="1" ht="15.75" x14ac:dyDescent="0.25">
      <c r="A87" s="18">
        <v>93</v>
      </c>
      <c r="B87" s="9">
        <f t="shared" si="1"/>
        <v>2006</v>
      </c>
      <c r="C87" s="43">
        <v>38961</v>
      </c>
      <c r="D87" s="51">
        <v>74.607329842931861</v>
      </c>
      <c r="E87" s="14">
        <v>127.77777777777779</v>
      </c>
      <c r="F87" s="14">
        <v>70.588235294117638</v>
      </c>
      <c r="G87" s="14">
        <v>61.486486486486456</v>
      </c>
      <c r="H87" s="14">
        <v>92.187500000000043</v>
      </c>
      <c r="I87" s="14">
        <v>75.247524752475272</v>
      </c>
      <c r="J87" s="81"/>
      <c r="K87" s="52">
        <v>-0.27664974619289318</v>
      </c>
      <c r="L87" s="53">
        <v>-0.39473684210526327</v>
      </c>
      <c r="M87" s="53">
        <v>-5.2631578947368474E-2</v>
      </c>
      <c r="N87" s="53">
        <v>-0.33576642335766438</v>
      </c>
      <c r="O87" s="53">
        <v>-0.20270270270270285</v>
      </c>
      <c r="P87" s="53">
        <v>-0.28971962616822411</v>
      </c>
      <c r="Q87" s="81"/>
      <c r="R87" s="46">
        <v>31</v>
      </c>
      <c r="S87" s="47">
        <v>3</v>
      </c>
      <c r="T87" s="47">
        <v>5</v>
      </c>
      <c r="U87" s="47">
        <v>7</v>
      </c>
      <c r="V87" s="47">
        <v>8</v>
      </c>
      <c r="W87" s="47">
        <v>8</v>
      </c>
      <c r="X87" s="81"/>
      <c r="Y87" s="48">
        <v>1</v>
      </c>
      <c r="Z87" s="49">
        <v>9.6774193548387094E-2</v>
      </c>
      <c r="AA87" s="49">
        <v>0.16129032258064516</v>
      </c>
      <c r="AB87" s="49">
        <v>0.22580645161290322</v>
      </c>
      <c r="AC87" s="49">
        <v>0.25806451612903225</v>
      </c>
      <c r="AD87" s="49">
        <v>0.25806451612903225</v>
      </c>
      <c r="AE87" s="81"/>
      <c r="AF87" s="46">
        <v>285</v>
      </c>
      <c r="AG87" s="47">
        <v>23</v>
      </c>
      <c r="AH87" s="47">
        <v>36</v>
      </c>
      <c r="AI87" s="47">
        <v>91</v>
      </c>
      <c r="AJ87" s="47">
        <v>59</v>
      </c>
      <c r="AK87" s="47">
        <v>76</v>
      </c>
      <c r="AL87" s="81"/>
      <c r="AM87" s="48">
        <v>1</v>
      </c>
      <c r="AN87" s="49">
        <v>8.0701754385964913E-2</v>
      </c>
      <c r="AO87" s="49">
        <v>0.12631578947368421</v>
      </c>
      <c r="AP87" s="49">
        <v>0.31929824561403508</v>
      </c>
      <c r="AQ87" s="49">
        <v>0.20701754385964913</v>
      </c>
      <c r="AR87" s="49">
        <v>0.26666666666666666</v>
      </c>
    </row>
    <row r="88" spans="1:44" s="4" customFormat="1" ht="15.75" x14ac:dyDescent="0.25">
      <c r="A88" s="17">
        <v>94</v>
      </c>
      <c r="B88" s="6">
        <f t="shared" si="1"/>
        <v>2006</v>
      </c>
      <c r="C88" s="50">
        <v>38991</v>
      </c>
      <c r="D88" s="51">
        <v>75.130890052355952</v>
      </c>
      <c r="E88" s="14">
        <v>127.77777777777779</v>
      </c>
      <c r="F88" s="14">
        <v>68.62745098039214</v>
      </c>
      <c r="G88" s="14">
        <v>59.459459459459431</v>
      </c>
      <c r="H88" s="14">
        <v>104.68750000000006</v>
      </c>
      <c r="I88" s="14">
        <v>73.267326732673297</v>
      </c>
      <c r="J88" s="81"/>
      <c r="K88" s="52">
        <v>-0.24274406332453802</v>
      </c>
      <c r="L88" s="53">
        <v>-0.36111111111111127</v>
      </c>
      <c r="M88" s="53">
        <v>-5.4054054054054279E-2</v>
      </c>
      <c r="N88" s="53">
        <v>-0.33834586466165428</v>
      </c>
      <c r="O88" s="53">
        <v>6.3492063492063489E-2</v>
      </c>
      <c r="P88" s="53">
        <v>-0.32727272727272705</v>
      </c>
      <c r="Q88" s="81"/>
      <c r="R88" s="46">
        <v>21</v>
      </c>
      <c r="S88" s="47">
        <v>0</v>
      </c>
      <c r="T88" s="47">
        <v>2</v>
      </c>
      <c r="U88" s="47">
        <v>5</v>
      </c>
      <c r="V88" s="47">
        <v>8</v>
      </c>
      <c r="W88" s="47">
        <v>6</v>
      </c>
      <c r="X88" s="81"/>
      <c r="Y88" s="48">
        <v>1</v>
      </c>
      <c r="Z88" s="49">
        <v>0</v>
      </c>
      <c r="AA88" s="49">
        <v>9.5238095238095233E-2</v>
      </c>
      <c r="AB88" s="49">
        <v>0.23809523809523808</v>
      </c>
      <c r="AC88" s="49">
        <v>0.38095238095238093</v>
      </c>
      <c r="AD88" s="49">
        <v>0.2857142857142857</v>
      </c>
      <c r="AE88" s="81"/>
      <c r="AF88" s="46">
        <v>287</v>
      </c>
      <c r="AG88" s="47">
        <v>23</v>
      </c>
      <c r="AH88" s="47">
        <v>35</v>
      </c>
      <c r="AI88" s="47">
        <v>88</v>
      </c>
      <c r="AJ88" s="47">
        <v>67</v>
      </c>
      <c r="AK88" s="47">
        <v>74</v>
      </c>
      <c r="AL88" s="81"/>
      <c r="AM88" s="48">
        <v>1</v>
      </c>
      <c r="AN88" s="49">
        <v>8.0139372822299645E-2</v>
      </c>
      <c r="AO88" s="49">
        <v>0.12195121951219512</v>
      </c>
      <c r="AP88" s="49">
        <v>0.30662020905923343</v>
      </c>
      <c r="AQ88" s="49">
        <v>0.23344947735191637</v>
      </c>
      <c r="AR88" s="49">
        <v>0.25783972125435539</v>
      </c>
    </row>
    <row r="89" spans="1:44" s="4" customFormat="1" ht="15.75" x14ac:dyDescent="0.25">
      <c r="A89" s="18">
        <v>95</v>
      </c>
      <c r="B89" s="9">
        <f t="shared" si="1"/>
        <v>2006</v>
      </c>
      <c r="C89" s="43">
        <v>39022</v>
      </c>
      <c r="D89" s="51">
        <v>73.82198952879574</v>
      </c>
      <c r="E89" s="14">
        <v>111.11111111111111</v>
      </c>
      <c r="F89" s="14">
        <v>66.666666666666643</v>
      </c>
      <c r="G89" s="14">
        <v>64.864864864864828</v>
      </c>
      <c r="H89" s="14">
        <v>101.56250000000006</v>
      </c>
      <c r="I89" s="14">
        <v>66.336633663366356</v>
      </c>
      <c r="J89" s="81"/>
      <c r="K89" s="52">
        <v>-0.23160762942779267</v>
      </c>
      <c r="L89" s="53">
        <v>-0.39393939393939403</v>
      </c>
      <c r="M89" s="53">
        <v>-0.10526315789473706</v>
      </c>
      <c r="N89" s="53">
        <v>-0.21951219512195141</v>
      </c>
      <c r="O89" s="53">
        <v>4.8387096774193505E-2</v>
      </c>
      <c r="P89" s="53">
        <v>-0.39639639639639623</v>
      </c>
      <c r="Q89" s="81"/>
      <c r="R89" s="46">
        <v>37</v>
      </c>
      <c r="S89" s="47">
        <v>1</v>
      </c>
      <c r="T89" s="47">
        <v>5</v>
      </c>
      <c r="U89" s="47">
        <v>17</v>
      </c>
      <c r="V89" s="47">
        <v>6</v>
      </c>
      <c r="W89" s="47">
        <v>8</v>
      </c>
      <c r="X89" s="81"/>
      <c r="Y89" s="48">
        <v>1</v>
      </c>
      <c r="Z89" s="49">
        <v>2.7027027027027029E-2</v>
      </c>
      <c r="AA89" s="49">
        <v>0.13513513513513514</v>
      </c>
      <c r="AB89" s="49">
        <v>0.45945945945945948</v>
      </c>
      <c r="AC89" s="49">
        <v>0.16216216216216217</v>
      </c>
      <c r="AD89" s="49">
        <v>0.21621621621621623</v>
      </c>
      <c r="AE89" s="81"/>
      <c r="AF89" s="46">
        <v>282</v>
      </c>
      <c r="AG89" s="47">
        <v>20</v>
      </c>
      <c r="AH89" s="47">
        <v>34</v>
      </c>
      <c r="AI89" s="47">
        <v>96</v>
      </c>
      <c r="AJ89" s="47">
        <v>65</v>
      </c>
      <c r="AK89" s="47">
        <v>67</v>
      </c>
      <c r="AL89" s="81"/>
      <c r="AM89" s="48">
        <v>1</v>
      </c>
      <c r="AN89" s="49">
        <v>7.0921985815602842E-2</v>
      </c>
      <c r="AO89" s="49">
        <v>0.12056737588652482</v>
      </c>
      <c r="AP89" s="49">
        <v>0.34042553191489361</v>
      </c>
      <c r="AQ89" s="49">
        <v>0.23049645390070922</v>
      </c>
      <c r="AR89" s="49">
        <v>0.23758865248226951</v>
      </c>
    </row>
    <row r="90" spans="1:44" s="4" customFormat="1" ht="15.75" x14ac:dyDescent="0.25">
      <c r="A90" s="17">
        <v>96</v>
      </c>
      <c r="B90" s="6">
        <f t="shared" si="1"/>
        <v>2006</v>
      </c>
      <c r="C90" s="50">
        <v>39052</v>
      </c>
      <c r="D90" s="51">
        <v>75.654450261780042</v>
      </c>
      <c r="E90" s="14">
        <v>111.11111111111111</v>
      </c>
      <c r="F90" s="14">
        <v>62.745098039215662</v>
      </c>
      <c r="G90" s="14">
        <v>63.513513513513473</v>
      </c>
      <c r="H90" s="14">
        <v>115.62500000000006</v>
      </c>
      <c r="I90" s="14">
        <v>68.316831683168346</v>
      </c>
      <c r="J90" s="81"/>
      <c r="K90" s="52">
        <v>-0.13731343283582054</v>
      </c>
      <c r="L90" s="53">
        <v>-0.31034482758620696</v>
      </c>
      <c r="M90" s="53">
        <v>-0.15789473684210553</v>
      </c>
      <c r="N90" s="53">
        <v>-0.18965517241379337</v>
      </c>
      <c r="O90" s="53">
        <v>0.29824561403508776</v>
      </c>
      <c r="P90" s="53">
        <v>-0.27368421052631553</v>
      </c>
      <c r="Q90" s="81"/>
      <c r="R90" s="46">
        <v>40</v>
      </c>
      <c r="S90" s="47">
        <v>4</v>
      </c>
      <c r="T90" s="47">
        <v>4</v>
      </c>
      <c r="U90" s="47">
        <v>7</v>
      </c>
      <c r="V90" s="47">
        <v>15</v>
      </c>
      <c r="W90" s="47">
        <v>10</v>
      </c>
      <c r="X90" s="81"/>
      <c r="Y90" s="48">
        <v>1</v>
      </c>
      <c r="Z90" s="49">
        <v>0.1</v>
      </c>
      <c r="AA90" s="49">
        <v>0.1</v>
      </c>
      <c r="AB90" s="49">
        <v>0.17499999999999999</v>
      </c>
      <c r="AC90" s="49">
        <v>0.375</v>
      </c>
      <c r="AD90" s="49">
        <v>0.25</v>
      </c>
      <c r="AE90" s="81"/>
      <c r="AF90" s="46">
        <v>289</v>
      </c>
      <c r="AG90" s="47">
        <v>20</v>
      </c>
      <c r="AH90" s="47">
        <v>32</v>
      </c>
      <c r="AI90" s="47">
        <v>94</v>
      </c>
      <c r="AJ90" s="47">
        <v>74</v>
      </c>
      <c r="AK90" s="47">
        <v>69</v>
      </c>
      <c r="AL90" s="81"/>
      <c r="AM90" s="48">
        <v>1</v>
      </c>
      <c r="AN90" s="49">
        <v>6.9204152249134954E-2</v>
      </c>
      <c r="AO90" s="49">
        <v>0.11072664359861592</v>
      </c>
      <c r="AP90" s="49">
        <v>0.32525951557093424</v>
      </c>
      <c r="AQ90" s="49">
        <v>0.25605536332179929</v>
      </c>
      <c r="AR90" s="49">
        <v>0.23875432525951557</v>
      </c>
    </row>
    <row r="91" spans="1:44" s="4" customFormat="1" ht="15.75" x14ac:dyDescent="0.25">
      <c r="A91" s="18">
        <v>97</v>
      </c>
      <c r="B91" s="9">
        <f t="shared" si="1"/>
        <v>2007</v>
      </c>
      <c r="C91" s="43">
        <v>39083</v>
      </c>
      <c r="D91" s="51">
        <v>75.654450261780042</v>
      </c>
      <c r="E91" s="14">
        <v>94.444444444444443</v>
      </c>
      <c r="F91" s="14">
        <v>76.470588235294088</v>
      </c>
      <c r="G91" s="14">
        <v>64.18918918918915</v>
      </c>
      <c r="H91" s="14">
        <v>115.62500000000006</v>
      </c>
      <c r="I91" s="14">
        <v>63.366336633663394</v>
      </c>
      <c r="J91" s="81"/>
      <c r="K91" s="52">
        <v>-0.15497076023391787</v>
      </c>
      <c r="L91" s="53">
        <v>-0.45161290322580649</v>
      </c>
      <c r="M91" s="53">
        <v>2.6315789473683848E-2</v>
      </c>
      <c r="N91" s="53">
        <v>-0.19491525423728828</v>
      </c>
      <c r="O91" s="53">
        <v>0.29824561403508776</v>
      </c>
      <c r="P91" s="53">
        <v>-0.3469387755102038</v>
      </c>
      <c r="Q91" s="81"/>
      <c r="R91" s="46">
        <v>23</v>
      </c>
      <c r="S91" s="47">
        <v>0</v>
      </c>
      <c r="T91" s="47">
        <v>9</v>
      </c>
      <c r="U91" s="47">
        <v>8</v>
      </c>
      <c r="V91" s="47">
        <v>4</v>
      </c>
      <c r="W91" s="47">
        <v>2</v>
      </c>
      <c r="X91" s="81"/>
      <c r="Y91" s="48">
        <v>1</v>
      </c>
      <c r="Z91" s="49">
        <v>0</v>
      </c>
      <c r="AA91" s="49">
        <v>0.39130434782608697</v>
      </c>
      <c r="AB91" s="49">
        <v>0.34782608695652173</v>
      </c>
      <c r="AC91" s="49">
        <v>0.17391304347826086</v>
      </c>
      <c r="AD91" s="49">
        <v>8.6956521739130432E-2</v>
      </c>
      <c r="AE91" s="81"/>
      <c r="AF91" s="46">
        <v>289</v>
      </c>
      <c r="AG91" s="47">
        <v>17</v>
      </c>
      <c r="AH91" s="47">
        <v>39</v>
      </c>
      <c r="AI91" s="47">
        <v>95</v>
      </c>
      <c r="AJ91" s="47">
        <v>74</v>
      </c>
      <c r="AK91" s="47">
        <v>64</v>
      </c>
      <c r="AL91" s="81"/>
      <c r="AM91" s="48">
        <v>1</v>
      </c>
      <c r="AN91" s="49">
        <v>5.8823529411764705E-2</v>
      </c>
      <c r="AO91" s="49">
        <v>0.13494809688581316</v>
      </c>
      <c r="AP91" s="49">
        <v>0.32871972318339099</v>
      </c>
      <c r="AQ91" s="49">
        <v>0.25605536332179929</v>
      </c>
      <c r="AR91" s="49">
        <v>0.22145328719723184</v>
      </c>
    </row>
    <row r="92" spans="1:44" s="4" customFormat="1" ht="15.75" x14ac:dyDescent="0.25">
      <c r="A92" s="17">
        <v>98</v>
      </c>
      <c r="B92" s="6">
        <f t="shared" si="1"/>
        <v>2007</v>
      </c>
      <c r="C92" s="50">
        <v>39114</v>
      </c>
      <c r="D92" s="51">
        <v>77.48691099476433</v>
      </c>
      <c r="E92" s="14">
        <v>94.444444444444443</v>
      </c>
      <c r="F92" s="14">
        <v>78.431372549019571</v>
      </c>
      <c r="G92" s="14">
        <v>60.810810810810771</v>
      </c>
      <c r="H92" s="14">
        <v>131.25000000000006</v>
      </c>
      <c r="I92" s="14">
        <v>64.356435643564382</v>
      </c>
      <c r="J92" s="81"/>
      <c r="K92" s="52">
        <v>-0.12684365781710893</v>
      </c>
      <c r="L92" s="53">
        <v>-0.41379310344827591</v>
      </c>
      <c r="M92" s="53">
        <v>8.1081081081080697E-2</v>
      </c>
      <c r="N92" s="53">
        <v>-0.24369747899159688</v>
      </c>
      <c r="O92" s="53">
        <v>0.55555555555555536</v>
      </c>
      <c r="P92" s="53">
        <v>-0.34999999999999987</v>
      </c>
      <c r="Q92" s="81"/>
      <c r="R92" s="46">
        <v>24</v>
      </c>
      <c r="S92" s="47">
        <v>0</v>
      </c>
      <c r="T92" s="47">
        <v>3</v>
      </c>
      <c r="U92" s="47">
        <v>4</v>
      </c>
      <c r="V92" s="47">
        <v>12</v>
      </c>
      <c r="W92" s="47">
        <v>5</v>
      </c>
      <c r="X92" s="81"/>
      <c r="Y92" s="48">
        <v>1</v>
      </c>
      <c r="Z92" s="49">
        <v>0</v>
      </c>
      <c r="AA92" s="49">
        <v>0.125</v>
      </c>
      <c r="AB92" s="49">
        <v>0.16666666666666666</v>
      </c>
      <c r="AC92" s="49">
        <v>0.5</v>
      </c>
      <c r="AD92" s="49">
        <v>0.20833333333333334</v>
      </c>
      <c r="AE92" s="81"/>
      <c r="AF92" s="46">
        <v>296</v>
      </c>
      <c r="AG92" s="47">
        <v>17</v>
      </c>
      <c r="AH92" s="47">
        <v>40</v>
      </c>
      <c r="AI92" s="47">
        <v>90</v>
      </c>
      <c r="AJ92" s="47">
        <v>84</v>
      </c>
      <c r="AK92" s="47">
        <v>65</v>
      </c>
      <c r="AL92" s="81"/>
      <c r="AM92" s="48">
        <v>1</v>
      </c>
      <c r="AN92" s="49">
        <v>5.7432432432432436E-2</v>
      </c>
      <c r="AO92" s="49">
        <v>0.13513513513513514</v>
      </c>
      <c r="AP92" s="49">
        <v>0.30405405405405406</v>
      </c>
      <c r="AQ92" s="49">
        <v>0.28378378378378377</v>
      </c>
      <c r="AR92" s="49">
        <v>0.2195945945945946</v>
      </c>
    </row>
    <row r="93" spans="1:44" s="4" customFormat="1" ht="15.75" x14ac:dyDescent="0.25">
      <c r="A93" s="18">
        <v>99</v>
      </c>
      <c r="B93" s="9">
        <f t="shared" si="1"/>
        <v>2007</v>
      </c>
      <c r="C93" s="43">
        <v>39142</v>
      </c>
      <c r="D93" s="51">
        <v>79.319371727748617</v>
      </c>
      <c r="E93" s="14">
        <v>83.333333333333329</v>
      </c>
      <c r="F93" s="14">
        <v>80.392156862745054</v>
      </c>
      <c r="G93" s="14">
        <v>63.513513513513473</v>
      </c>
      <c r="H93" s="14">
        <v>137.50000000000006</v>
      </c>
      <c r="I93" s="14">
        <v>64.356435643564382</v>
      </c>
      <c r="J93" s="81"/>
      <c r="K93" s="52">
        <v>-8.1818181818181568E-2</v>
      </c>
      <c r="L93" s="53">
        <v>-0.5161290322580645</v>
      </c>
      <c r="M93" s="53">
        <v>0.17142857142857082</v>
      </c>
      <c r="N93" s="53">
        <v>-0.16071428571428592</v>
      </c>
      <c r="O93" s="53">
        <v>0.62962962962962954</v>
      </c>
      <c r="P93" s="53">
        <v>-0.33673469387755084</v>
      </c>
      <c r="Q93" s="81"/>
      <c r="R93" s="46">
        <v>24</v>
      </c>
      <c r="S93" s="47">
        <v>1</v>
      </c>
      <c r="T93" s="47">
        <v>3</v>
      </c>
      <c r="U93" s="47">
        <v>9</v>
      </c>
      <c r="V93" s="47">
        <v>8</v>
      </c>
      <c r="W93" s="47">
        <v>3</v>
      </c>
      <c r="X93" s="81"/>
      <c r="Y93" s="48">
        <v>1</v>
      </c>
      <c r="Z93" s="49">
        <v>4.1666666666666664E-2</v>
      </c>
      <c r="AA93" s="49">
        <v>0.125</v>
      </c>
      <c r="AB93" s="49">
        <v>0.375</v>
      </c>
      <c r="AC93" s="49">
        <v>0.33333333333333331</v>
      </c>
      <c r="AD93" s="49">
        <v>0.125</v>
      </c>
      <c r="AE93" s="81"/>
      <c r="AF93" s="46">
        <v>303</v>
      </c>
      <c r="AG93" s="47">
        <v>15</v>
      </c>
      <c r="AH93" s="47">
        <v>41</v>
      </c>
      <c r="AI93" s="47">
        <v>94</v>
      </c>
      <c r="AJ93" s="47">
        <v>88</v>
      </c>
      <c r="AK93" s="47">
        <v>65</v>
      </c>
      <c r="AL93" s="81"/>
      <c r="AM93" s="48">
        <v>1</v>
      </c>
      <c r="AN93" s="49">
        <v>4.9504950495049507E-2</v>
      </c>
      <c r="AO93" s="49">
        <v>0.13531353135313531</v>
      </c>
      <c r="AP93" s="49">
        <v>0.31023102310231021</v>
      </c>
      <c r="AQ93" s="49">
        <v>0.29042904290429045</v>
      </c>
      <c r="AR93" s="49">
        <v>0.21452145214521451</v>
      </c>
    </row>
    <row r="94" spans="1:44" s="4" customFormat="1" ht="15.75" x14ac:dyDescent="0.25">
      <c r="A94" s="17">
        <v>100</v>
      </c>
      <c r="B94" s="6">
        <f t="shared" si="1"/>
        <v>2007</v>
      </c>
      <c r="C94" s="50">
        <v>39173</v>
      </c>
      <c r="D94" s="51">
        <v>81.937172774869026</v>
      </c>
      <c r="E94" s="14">
        <v>83.333333333333329</v>
      </c>
      <c r="F94" s="14">
        <v>98.03921568627446</v>
      </c>
      <c r="G94" s="14">
        <v>62.162162162162119</v>
      </c>
      <c r="H94" s="14">
        <v>139.06250000000009</v>
      </c>
      <c r="I94" s="14">
        <v>66.336633663366356</v>
      </c>
      <c r="J94" s="81"/>
      <c r="K94" s="52">
        <v>-2.4922118380062308E-2</v>
      </c>
      <c r="L94" s="53">
        <v>-0.53125</v>
      </c>
      <c r="M94" s="53">
        <v>0.56249999999999933</v>
      </c>
      <c r="N94" s="53">
        <v>-0.12380952380952415</v>
      </c>
      <c r="O94" s="53">
        <v>0.58928571428571441</v>
      </c>
      <c r="P94" s="53">
        <v>-0.30208333333333315</v>
      </c>
      <c r="Q94" s="81"/>
      <c r="R94" s="46">
        <v>25</v>
      </c>
      <c r="S94" s="47">
        <v>1</v>
      </c>
      <c r="T94" s="47">
        <v>9</v>
      </c>
      <c r="U94" s="47">
        <v>4</v>
      </c>
      <c r="V94" s="47">
        <v>6</v>
      </c>
      <c r="W94" s="47">
        <v>5</v>
      </c>
      <c r="X94" s="81"/>
      <c r="Y94" s="48">
        <v>1</v>
      </c>
      <c r="Z94" s="49">
        <v>0.04</v>
      </c>
      <c r="AA94" s="49">
        <v>0.36</v>
      </c>
      <c r="AB94" s="49">
        <v>0.16</v>
      </c>
      <c r="AC94" s="49">
        <v>0.24</v>
      </c>
      <c r="AD94" s="49">
        <v>0.2</v>
      </c>
      <c r="AE94" s="81"/>
      <c r="AF94" s="46">
        <v>313</v>
      </c>
      <c r="AG94" s="47">
        <v>15</v>
      </c>
      <c r="AH94" s="47">
        <v>50</v>
      </c>
      <c r="AI94" s="47">
        <v>92</v>
      </c>
      <c r="AJ94" s="47">
        <v>89</v>
      </c>
      <c r="AK94" s="47">
        <v>67</v>
      </c>
      <c r="AL94" s="81"/>
      <c r="AM94" s="48">
        <v>1</v>
      </c>
      <c r="AN94" s="49">
        <v>4.7923322683706068E-2</v>
      </c>
      <c r="AO94" s="49">
        <v>0.15974440894568689</v>
      </c>
      <c r="AP94" s="49">
        <v>0.29392971246006389</v>
      </c>
      <c r="AQ94" s="49">
        <v>0.28434504792332266</v>
      </c>
      <c r="AR94" s="49">
        <v>0.21405750798722045</v>
      </c>
    </row>
    <row r="95" spans="1:44" s="4" customFormat="1" ht="15.75" x14ac:dyDescent="0.25">
      <c r="A95" s="18">
        <v>101</v>
      </c>
      <c r="B95" s="9">
        <f t="shared" si="1"/>
        <v>2007</v>
      </c>
      <c r="C95" s="43">
        <v>39203</v>
      </c>
      <c r="D95" s="51">
        <v>83.507853403141283</v>
      </c>
      <c r="E95" s="14">
        <v>88.888888888888886</v>
      </c>
      <c r="F95" s="14">
        <v>94.117647058823479</v>
      </c>
      <c r="G95" s="14">
        <v>64.864864864864813</v>
      </c>
      <c r="H95" s="14">
        <v>146.87500000000009</v>
      </c>
      <c r="I95" s="14">
        <v>64.356435643564382</v>
      </c>
      <c r="J95" s="81"/>
      <c r="K95" s="52">
        <v>0</v>
      </c>
      <c r="L95" s="53">
        <v>-0.48387096774193539</v>
      </c>
      <c r="M95" s="53">
        <v>0.2972972972972967</v>
      </c>
      <c r="N95" s="53">
        <v>-9.4339622641509857E-2</v>
      </c>
      <c r="O95" s="53">
        <v>0.74074074074074092</v>
      </c>
      <c r="P95" s="53">
        <v>-0.28571428571428548</v>
      </c>
      <c r="Q95" s="81"/>
      <c r="R95" s="46">
        <v>26</v>
      </c>
      <c r="S95" s="47">
        <v>1</v>
      </c>
      <c r="T95" s="47">
        <v>3</v>
      </c>
      <c r="U95" s="47">
        <v>9</v>
      </c>
      <c r="V95" s="47">
        <v>10</v>
      </c>
      <c r="W95" s="47">
        <v>3</v>
      </c>
      <c r="X95" s="81"/>
      <c r="Y95" s="48">
        <v>1</v>
      </c>
      <c r="Z95" s="49">
        <v>3.8461538461538464E-2</v>
      </c>
      <c r="AA95" s="49">
        <v>0.11538461538461539</v>
      </c>
      <c r="AB95" s="49">
        <v>0.34615384615384615</v>
      </c>
      <c r="AC95" s="49">
        <v>0.38461538461538464</v>
      </c>
      <c r="AD95" s="49">
        <v>0.11538461538461539</v>
      </c>
      <c r="AE95" s="81"/>
      <c r="AF95" s="46">
        <v>319</v>
      </c>
      <c r="AG95" s="47">
        <v>16</v>
      </c>
      <c r="AH95" s="47">
        <v>48</v>
      </c>
      <c r="AI95" s="47">
        <v>96</v>
      </c>
      <c r="AJ95" s="47">
        <v>94</v>
      </c>
      <c r="AK95" s="47">
        <v>65</v>
      </c>
      <c r="AL95" s="81"/>
      <c r="AM95" s="48">
        <v>1</v>
      </c>
      <c r="AN95" s="49">
        <v>5.0156739811912224E-2</v>
      </c>
      <c r="AO95" s="49">
        <v>0.15047021943573669</v>
      </c>
      <c r="AP95" s="49">
        <v>0.30094043887147337</v>
      </c>
      <c r="AQ95" s="49">
        <v>0.29467084639498431</v>
      </c>
      <c r="AR95" s="49">
        <v>0.20376175548589343</v>
      </c>
    </row>
    <row r="96" spans="1:44" s="4" customFormat="1" ht="15.75" x14ac:dyDescent="0.25">
      <c r="A96" s="17">
        <v>102</v>
      </c>
      <c r="B96" s="6">
        <f t="shared" si="1"/>
        <v>2007</v>
      </c>
      <c r="C96" s="50">
        <v>39234</v>
      </c>
      <c r="D96" s="51">
        <v>86.125654450261692</v>
      </c>
      <c r="E96" s="14">
        <v>83.333333333333329</v>
      </c>
      <c r="F96" s="14">
        <v>105.88235294117641</v>
      </c>
      <c r="G96" s="14">
        <v>64.189189189189136</v>
      </c>
      <c r="H96" s="14">
        <v>154.68750000000009</v>
      </c>
      <c r="I96" s="14">
        <v>65.346534653465369</v>
      </c>
      <c r="J96" s="81"/>
      <c r="K96" s="52">
        <v>7.1661237785016318E-2</v>
      </c>
      <c r="L96" s="53">
        <v>-0.5</v>
      </c>
      <c r="M96" s="53">
        <v>0.49999999999999889</v>
      </c>
      <c r="N96" s="53">
        <v>-6.862745098039269E-2</v>
      </c>
      <c r="O96" s="53">
        <v>1.0204081632653059</v>
      </c>
      <c r="P96" s="53">
        <v>-0.26666666666666639</v>
      </c>
      <c r="Q96" s="81"/>
      <c r="R96" s="46">
        <v>34</v>
      </c>
      <c r="S96" s="47">
        <v>1</v>
      </c>
      <c r="T96" s="47">
        <v>6</v>
      </c>
      <c r="U96" s="47">
        <v>10</v>
      </c>
      <c r="V96" s="47">
        <v>9</v>
      </c>
      <c r="W96" s="47">
        <v>8</v>
      </c>
      <c r="X96" s="81"/>
      <c r="Y96" s="48">
        <v>1</v>
      </c>
      <c r="Z96" s="49">
        <v>2.9411764705882353E-2</v>
      </c>
      <c r="AA96" s="49">
        <v>0.17647058823529413</v>
      </c>
      <c r="AB96" s="49">
        <v>0.29411764705882354</v>
      </c>
      <c r="AC96" s="49">
        <v>0.26470588235294118</v>
      </c>
      <c r="AD96" s="49">
        <v>0.23529411764705882</v>
      </c>
      <c r="AE96" s="81"/>
      <c r="AF96" s="46">
        <v>329</v>
      </c>
      <c r="AG96" s="47">
        <v>15</v>
      </c>
      <c r="AH96" s="47">
        <v>54</v>
      </c>
      <c r="AI96" s="47">
        <v>95</v>
      </c>
      <c r="AJ96" s="47">
        <v>99</v>
      </c>
      <c r="AK96" s="47">
        <v>66</v>
      </c>
      <c r="AL96" s="81"/>
      <c r="AM96" s="48">
        <v>1</v>
      </c>
      <c r="AN96" s="49">
        <v>4.5592705167173252E-2</v>
      </c>
      <c r="AO96" s="49">
        <v>0.1641337386018237</v>
      </c>
      <c r="AP96" s="49">
        <v>0.28875379939209728</v>
      </c>
      <c r="AQ96" s="49">
        <v>0.30091185410334348</v>
      </c>
      <c r="AR96" s="49">
        <v>0.20060790273556231</v>
      </c>
    </row>
    <row r="97" spans="1:44" s="4" customFormat="1" ht="15.75" x14ac:dyDescent="0.25">
      <c r="A97" s="18">
        <v>103</v>
      </c>
      <c r="B97" s="9">
        <f t="shared" si="1"/>
        <v>2007</v>
      </c>
      <c r="C97" s="43">
        <v>39264</v>
      </c>
      <c r="D97" s="51">
        <v>90.575916230366403</v>
      </c>
      <c r="E97" s="14">
        <v>99.999999999999986</v>
      </c>
      <c r="F97" s="14">
        <v>111.76470588235287</v>
      </c>
      <c r="G97" s="14">
        <v>69.59459459459454</v>
      </c>
      <c r="H97" s="14">
        <v>150.00000000000009</v>
      </c>
      <c r="I97" s="14">
        <v>71.287128712871308</v>
      </c>
      <c r="J97" s="81"/>
      <c r="K97" s="52">
        <v>0.19723183391003496</v>
      </c>
      <c r="L97" s="53">
        <v>-0.25000000000000011</v>
      </c>
      <c r="M97" s="53">
        <v>0.58333333333333215</v>
      </c>
      <c r="N97" s="53">
        <v>6.1855670103092342E-2</v>
      </c>
      <c r="O97" s="53">
        <v>0.7777777777777779</v>
      </c>
      <c r="P97" s="53">
        <v>-7.6923076923076761E-2</v>
      </c>
      <c r="Q97" s="81"/>
      <c r="R97" s="46">
        <v>36</v>
      </c>
      <c r="S97" s="47">
        <v>3</v>
      </c>
      <c r="T97" s="47">
        <v>5</v>
      </c>
      <c r="U97" s="47">
        <v>13</v>
      </c>
      <c r="V97" s="47">
        <v>7</v>
      </c>
      <c r="W97" s="47">
        <v>8</v>
      </c>
      <c r="X97" s="81"/>
      <c r="Y97" s="48">
        <v>1</v>
      </c>
      <c r="Z97" s="49">
        <v>8.3333333333333329E-2</v>
      </c>
      <c r="AA97" s="49">
        <v>0.1388888888888889</v>
      </c>
      <c r="AB97" s="49">
        <v>0.3611111111111111</v>
      </c>
      <c r="AC97" s="49">
        <v>0.19444444444444445</v>
      </c>
      <c r="AD97" s="49">
        <v>0.22222222222222221</v>
      </c>
      <c r="AE97" s="81"/>
      <c r="AF97" s="46">
        <v>346</v>
      </c>
      <c r="AG97" s="47">
        <v>18</v>
      </c>
      <c r="AH97" s="47">
        <v>57</v>
      </c>
      <c r="AI97" s="47">
        <v>103</v>
      </c>
      <c r="AJ97" s="47">
        <v>96</v>
      </c>
      <c r="AK97" s="47">
        <v>72</v>
      </c>
      <c r="AL97" s="81"/>
      <c r="AM97" s="48">
        <v>1</v>
      </c>
      <c r="AN97" s="49">
        <v>5.2023121387283239E-2</v>
      </c>
      <c r="AO97" s="49">
        <v>0.16473988439306358</v>
      </c>
      <c r="AP97" s="49">
        <v>0.29768786127167629</v>
      </c>
      <c r="AQ97" s="49">
        <v>0.2774566473988439</v>
      </c>
      <c r="AR97" s="49">
        <v>0.20809248554913296</v>
      </c>
    </row>
    <row r="98" spans="1:44" s="4" customFormat="1" ht="15.75" x14ac:dyDescent="0.25">
      <c r="A98" s="17">
        <v>104</v>
      </c>
      <c r="B98" s="6">
        <f t="shared" si="1"/>
        <v>2007</v>
      </c>
      <c r="C98" s="50">
        <v>39295</v>
      </c>
      <c r="D98" s="51">
        <v>92.408376963350705</v>
      </c>
      <c r="E98" s="14">
        <v>88.888888888888872</v>
      </c>
      <c r="F98" s="14">
        <v>121.56862745098032</v>
      </c>
      <c r="G98" s="14">
        <v>67.567567567567522</v>
      </c>
      <c r="H98" s="14">
        <v>160.93750000000011</v>
      </c>
      <c r="I98" s="14">
        <v>71.287128712871308</v>
      </c>
      <c r="J98" s="81"/>
      <c r="K98" s="52">
        <v>0.24734982332155497</v>
      </c>
      <c r="L98" s="53">
        <v>-0.27272727272727293</v>
      </c>
      <c r="M98" s="53">
        <v>0.87878787878787779</v>
      </c>
      <c r="N98" s="53">
        <v>1.0101010101009944E-2</v>
      </c>
      <c r="O98" s="53">
        <v>0.90740740740740788</v>
      </c>
      <c r="P98" s="53">
        <v>-3.9999999999999925E-2</v>
      </c>
      <c r="Q98" s="81"/>
      <c r="R98" s="46">
        <v>32</v>
      </c>
      <c r="S98" s="47">
        <v>1</v>
      </c>
      <c r="T98" s="47">
        <v>8</v>
      </c>
      <c r="U98" s="47">
        <v>7</v>
      </c>
      <c r="V98" s="47">
        <v>10</v>
      </c>
      <c r="W98" s="47">
        <v>6</v>
      </c>
      <c r="X98" s="81"/>
      <c r="Y98" s="48">
        <v>1</v>
      </c>
      <c r="Z98" s="49">
        <v>3.125E-2</v>
      </c>
      <c r="AA98" s="49">
        <v>0.25</v>
      </c>
      <c r="AB98" s="49">
        <v>0.21875</v>
      </c>
      <c r="AC98" s="49">
        <v>0.3125</v>
      </c>
      <c r="AD98" s="49">
        <v>0.1875</v>
      </c>
      <c r="AE98" s="81"/>
      <c r="AF98" s="46">
        <v>353</v>
      </c>
      <c r="AG98" s="47">
        <v>16</v>
      </c>
      <c r="AH98" s="47">
        <v>62</v>
      </c>
      <c r="AI98" s="47">
        <v>100</v>
      </c>
      <c r="AJ98" s="47">
        <v>103</v>
      </c>
      <c r="AK98" s="47">
        <v>72</v>
      </c>
      <c r="AL98" s="81"/>
      <c r="AM98" s="48">
        <v>1</v>
      </c>
      <c r="AN98" s="49">
        <v>4.5325779036827198E-2</v>
      </c>
      <c r="AO98" s="49">
        <v>0.17563739376770537</v>
      </c>
      <c r="AP98" s="49">
        <v>0.28328611898016998</v>
      </c>
      <c r="AQ98" s="49">
        <v>0.29178470254957506</v>
      </c>
      <c r="AR98" s="49">
        <v>0.20396600566572237</v>
      </c>
    </row>
    <row r="99" spans="1:44" s="4" customFormat="1" ht="15.75" x14ac:dyDescent="0.25">
      <c r="A99" s="18">
        <v>105</v>
      </c>
      <c r="B99" s="9">
        <f t="shared" si="1"/>
        <v>2007</v>
      </c>
      <c r="C99" s="43">
        <v>39326</v>
      </c>
      <c r="D99" s="51">
        <v>94.502617801047037</v>
      </c>
      <c r="E99" s="14">
        <v>83.333333333333314</v>
      </c>
      <c r="F99" s="14">
        <v>127.45098039215678</v>
      </c>
      <c r="G99" s="14">
        <v>70.270270270270231</v>
      </c>
      <c r="H99" s="14">
        <v>160.93750000000011</v>
      </c>
      <c r="I99" s="14">
        <v>73.267326732673283</v>
      </c>
      <c r="J99" s="81"/>
      <c r="K99" s="52">
        <v>0.26666666666666683</v>
      </c>
      <c r="L99" s="53">
        <v>-0.34782608695652195</v>
      </c>
      <c r="M99" s="53">
        <v>0.80555555555555469</v>
      </c>
      <c r="N99" s="53">
        <v>0.14285714285714279</v>
      </c>
      <c r="O99" s="53">
        <v>0.74576271186440724</v>
      </c>
      <c r="P99" s="53">
        <v>-2.6315789473684292E-2</v>
      </c>
      <c r="Q99" s="81"/>
      <c r="R99" s="46">
        <v>39</v>
      </c>
      <c r="S99" s="47">
        <v>2</v>
      </c>
      <c r="T99" s="47">
        <v>8</v>
      </c>
      <c r="U99" s="47">
        <v>11</v>
      </c>
      <c r="V99" s="47">
        <v>8</v>
      </c>
      <c r="W99" s="47">
        <v>10</v>
      </c>
      <c r="X99" s="81"/>
      <c r="Y99" s="48">
        <v>1</v>
      </c>
      <c r="Z99" s="49">
        <v>5.128205128205128E-2</v>
      </c>
      <c r="AA99" s="49">
        <v>0.20512820512820512</v>
      </c>
      <c r="AB99" s="49">
        <v>0.28205128205128205</v>
      </c>
      <c r="AC99" s="49">
        <v>0.20512820512820512</v>
      </c>
      <c r="AD99" s="49">
        <v>0.25641025641025639</v>
      </c>
      <c r="AE99" s="81"/>
      <c r="AF99" s="46">
        <v>361</v>
      </c>
      <c r="AG99" s="47">
        <v>15</v>
      </c>
      <c r="AH99" s="47">
        <v>65</v>
      </c>
      <c r="AI99" s="47">
        <v>104</v>
      </c>
      <c r="AJ99" s="47">
        <v>103</v>
      </c>
      <c r="AK99" s="47">
        <v>74</v>
      </c>
      <c r="AL99" s="81"/>
      <c r="AM99" s="48">
        <v>1</v>
      </c>
      <c r="AN99" s="49">
        <v>4.1551246537396121E-2</v>
      </c>
      <c r="AO99" s="49">
        <v>0.18005540166204986</v>
      </c>
      <c r="AP99" s="49">
        <v>0.2880886426592798</v>
      </c>
      <c r="AQ99" s="49">
        <v>0.2853185595567867</v>
      </c>
      <c r="AR99" s="49">
        <v>0.20498614958448755</v>
      </c>
    </row>
    <row r="100" spans="1:44" s="4" customFormat="1" ht="15.75" x14ac:dyDescent="0.25">
      <c r="A100" s="17">
        <v>106</v>
      </c>
      <c r="B100" s="6">
        <f t="shared" si="1"/>
        <v>2007</v>
      </c>
      <c r="C100" s="50">
        <v>39356</v>
      </c>
      <c r="D100" s="51">
        <v>100.26178010471196</v>
      </c>
      <c r="E100" s="14">
        <v>116.66666666666663</v>
      </c>
      <c r="F100" s="14">
        <v>137.25490196078422</v>
      </c>
      <c r="G100" s="14">
        <v>74.999999999999957</v>
      </c>
      <c r="H100" s="14">
        <v>162.50000000000011</v>
      </c>
      <c r="I100" s="14">
        <v>76.237623762376259</v>
      </c>
      <c r="J100" s="81"/>
      <c r="K100" s="52">
        <v>0.3344947735191639</v>
      </c>
      <c r="L100" s="53">
        <v>-8.6956521739130821E-2</v>
      </c>
      <c r="M100" s="53">
        <v>0.99999999999999911</v>
      </c>
      <c r="N100" s="53">
        <v>0.26136363636363624</v>
      </c>
      <c r="O100" s="53">
        <v>0.55223880597014952</v>
      </c>
      <c r="P100" s="53">
        <v>4.0540540540540349E-2</v>
      </c>
      <c r="Q100" s="81"/>
      <c r="R100" s="46">
        <v>43</v>
      </c>
      <c r="S100" s="47">
        <v>6</v>
      </c>
      <c r="T100" s="47">
        <v>7</v>
      </c>
      <c r="U100" s="47">
        <v>12</v>
      </c>
      <c r="V100" s="47">
        <v>9</v>
      </c>
      <c r="W100" s="47">
        <v>9</v>
      </c>
      <c r="X100" s="81"/>
      <c r="Y100" s="48">
        <v>1</v>
      </c>
      <c r="Z100" s="49">
        <v>0.13953488372093023</v>
      </c>
      <c r="AA100" s="49">
        <v>0.16279069767441862</v>
      </c>
      <c r="AB100" s="49">
        <v>0.27906976744186046</v>
      </c>
      <c r="AC100" s="49">
        <v>0.20930232558139536</v>
      </c>
      <c r="AD100" s="49">
        <v>0.20930232558139536</v>
      </c>
      <c r="AE100" s="81"/>
      <c r="AF100" s="46">
        <v>383</v>
      </c>
      <c r="AG100" s="47">
        <v>21</v>
      </c>
      <c r="AH100" s="47">
        <v>70</v>
      </c>
      <c r="AI100" s="47">
        <v>111</v>
      </c>
      <c r="AJ100" s="47">
        <v>104</v>
      </c>
      <c r="AK100" s="47">
        <v>77</v>
      </c>
      <c r="AL100" s="81"/>
      <c r="AM100" s="48">
        <v>1</v>
      </c>
      <c r="AN100" s="49">
        <v>5.4830287206266322E-2</v>
      </c>
      <c r="AO100" s="49">
        <v>0.18276762402088773</v>
      </c>
      <c r="AP100" s="49">
        <v>0.28981723237597912</v>
      </c>
      <c r="AQ100" s="49">
        <v>0.27154046997389036</v>
      </c>
      <c r="AR100" s="49">
        <v>0.20104438642297651</v>
      </c>
    </row>
    <row r="101" spans="1:44" s="4" customFormat="1" ht="15.75" x14ac:dyDescent="0.25">
      <c r="A101" s="18">
        <v>107</v>
      </c>
      <c r="B101" s="9">
        <f t="shared" si="1"/>
        <v>2007</v>
      </c>
      <c r="C101" s="43">
        <v>39387</v>
      </c>
      <c r="D101" s="51">
        <v>102.61780104712034</v>
      </c>
      <c r="E101" s="14">
        <v>116.66666666666663</v>
      </c>
      <c r="F101" s="14">
        <v>149.01960784313715</v>
      </c>
      <c r="G101" s="14">
        <v>72.97297297297294</v>
      </c>
      <c r="H101" s="14">
        <v>170.31250000000011</v>
      </c>
      <c r="I101" s="14">
        <v>77.227722772277247</v>
      </c>
      <c r="J101" s="81"/>
      <c r="K101" s="52">
        <v>0.39007092198581583</v>
      </c>
      <c r="L101" s="53">
        <v>4.99999999999996E-2</v>
      </c>
      <c r="M101" s="53">
        <v>1.235294117647058</v>
      </c>
      <c r="N101" s="53">
        <v>0.12500000000000022</v>
      </c>
      <c r="O101" s="53">
        <v>0.67692307692307718</v>
      </c>
      <c r="P101" s="53">
        <v>0.16417910447761197</v>
      </c>
      <c r="Q101" s="81"/>
      <c r="R101" s="46">
        <v>46</v>
      </c>
      <c r="S101" s="47">
        <v>1</v>
      </c>
      <c r="T101" s="47">
        <v>11</v>
      </c>
      <c r="U101" s="47">
        <v>14</v>
      </c>
      <c r="V101" s="47">
        <v>11</v>
      </c>
      <c r="W101" s="47">
        <v>9</v>
      </c>
      <c r="X101" s="81"/>
      <c r="Y101" s="48">
        <v>1</v>
      </c>
      <c r="Z101" s="49">
        <v>2.1739130434782608E-2</v>
      </c>
      <c r="AA101" s="49">
        <v>0.2391304347826087</v>
      </c>
      <c r="AB101" s="49">
        <v>0.30434782608695654</v>
      </c>
      <c r="AC101" s="49">
        <v>0.2391304347826087</v>
      </c>
      <c r="AD101" s="49">
        <v>0.19565217391304349</v>
      </c>
      <c r="AE101" s="81"/>
      <c r="AF101" s="46">
        <v>392</v>
      </c>
      <c r="AG101" s="47">
        <v>21</v>
      </c>
      <c r="AH101" s="47">
        <v>76</v>
      </c>
      <c r="AI101" s="47">
        <v>108</v>
      </c>
      <c r="AJ101" s="47">
        <v>109</v>
      </c>
      <c r="AK101" s="47">
        <v>78</v>
      </c>
      <c r="AL101" s="81"/>
      <c r="AM101" s="48">
        <v>1</v>
      </c>
      <c r="AN101" s="49">
        <v>5.3571428571428568E-2</v>
      </c>
      <c r="AO101" s="49">
        <v>0.19387755102040816</v>
      </c>
      <c r="AP101" s="49">
        <v>0.27551020408163263</v>
      </c>
      <c r="AQ101" s="49">
        <v>0.27806122448979592</v>
      </c>
      <c r="AR101" s="49">
        <v>0.19897959183673469</v>
      </c>
    </row>
    <row r="102" spans="1:44" s="4" customFormat="1" ht="15.75" x14ac:dyDescent="0.25">
      <c r="A102" s="17">
        <v>108</v>
      </c>
      <c r="B102" s="6">
        <f t="shared" si="1"/>
        <v>2007</v>
      </c>
      <c r="C102" s="50">
        <v>39417</v>
      </c>
      <c r="D102" s="51">
        <v>106.28272251308893</v>
      </c>
      <c r="E102" s="14">
        <v>111.11111111111107</v>
      </c>
      <c r="F102" s="14">
        <v>156.86274509803908</v>
      </c>
      <c r="G102" s="14">
        <v>83.10810810810807</v>
      </c>
      <c r="H102" s="14">
        <v>168.75000000000011</v>
      </c>
      <c r="I102" s="14">
        <v>74.257425742574284</v>
      </c>
      <c r="J102" s="81"/>
      <c r="K102" s="52">
        <v>0.40484429065743965</v>
      </c>
      <c r="L102" s="53">
        <v>0</v>
      </c>
      <c r="M102" s="53">
        <v>1.4999999999999987</v>
      </c>
      <c r="N102" s="53">
        <v>0.30851063829787262</v>
      </c>
      <c r="O102" s="53">
        <v>0.45945945945945965</v>
      </c>
      <c r="P102" s="53">
        <v>8.6956521739130377E-2</v>
      </c>
      <c r="Q102" s="81"/>
      <c r="R102" s="46">
        <v>54</v>
      </c>
      <c r="S102" s="47">
        <v>3</v>
      </c>
      <c r="T102" s="47">
        <v>8</v>
      </c>
      <c r="U102" s="47">
        <v>22</v>
      </c>
      <c r="V102" s="47">
        <v>14</v>
      </c>
      <c r="W102" s="47">
        <v>7</v>
      </c>
      <c r="X102" s="81"/>
      <c r="Y102" s="48">
        <v>1</v>
      </c>
      <c r="Z102" s="49">
        <v>5.5555555555555552E-2</v>
      </c>
      <c r="AA102" s="49">
        <v>0.14814814814814814</v>
      </c>
      <c r="AB102" s="49">
        <v>0.40740740740740738</v>
      </c>
      <c r="AC102" s="49">
        <v>0.25925925925925924</v>
      </c>
      <c r="AD102" s="49">
        <v>0.12962962962962962</v>
      </c>
      <c r="AE102" s="81"/>
      <c r="AF102" s="46">
        <v>406</v>
      </c>
      <c r="AG102" s="47">
        <v>20</v>
      </c>
      <c r="AH102" s="47">
        <v>80</v>
      </c>
      <c r="AI102" s="47">
        <v>123</v>
      </c>
      <c r="AJ102" s="47">
        <v>108</v>
      </c>
      <c r="AK102" s="47">
        <v>75</v>
      </c>
      <c r="AL102" s="81"/>
      <c r="AM102" s="48">
        <v>1</v>
      </c>
      <c r="AN102" s="49">
        <v>4.9261083743842367E-2</v>
      </c>
      <c r="AO102" s="49">
        <v>0.19704433497536947</v>
      </c>
      <c r="AP102" s="49">
        <v>0.30295566502463056</v>
      </c>
      <c r="AQ102" s="49">
        <v>0.26600985221674878</v>
      </c>
      <c r="AR102" s="49">
        <v>0.18472906403940886</v>
      </c>
    </row>
    <row r="103" spans="1:44" s="4" customFormat="1" ht="15.75" x14ac:dyDescent="0.25">
      <c r="A103" s="18">
        <v>109</v>
      </c>
      <c r="B103" s="9">
        <f t="shared" si="1"/>
        <v>2008</v>
      </c>
      <c r="C103" s="43">
        <v>39448</v>
      </c>
      <c r="D103" s="51">
        <v>107.32984293193709</v>
      </c>
      <c r="E103" s="14">
        <v>111.11111111111107</v>
      </c>
      <c r="F103" s="14">
        <v>150.98039215686262</v>
      </c>
      <c r="G103" s="14">
        <v>81.756756756756715</v>
      </c>
      <c r="H103" s="14">
        <v>176.56250000000011</v>
      </c>
      <c r="I103" s="14">
        <v>78.217821782178234</v>
      </c>
      <c r="J103" s="81"/>
      <c r="K103" s="52">
        <v>0.41868512110726663</v>
      </c>
      <c r="L103" s="53">
        <v>0.17647058823529371</v>
      </c>
      <c r="M103" s="53">
        <v>0.97435897435897356</v>
      </c>
      <c r="N103" s="53">
        <v>0.27368421052631597</v>
      </c>
      <c r="O103" s="53">
        <v>0.5270270270270272</v>
      </c>
      <c r="P103" s="53">
        <v>0.23437499999999978</v>
      </c>
      <c r="Q103" s="81"/>
      <c r="R103" s="46">
        <v>27</v>
      </c>
      <c r="S103" s="47">
        <v>0</v>
      </c>
      <c r="T103" s="47">
        <v>6</v>
      </c>
      <c r="U103" s="47">
        <v>6</v>
      </c>
      <c r="V103" s="47">
        <v>9</v>
      </c>
      <c r="W103" s="47">
        <v>6</v>
      </c>
      <c r="X103" s="81"/>
      <c r="Y103" s="48">
        <v>1</v>
      </c>
      <c r="Z103" s="49">
        <v>0</v>
      </c>
      <c r="AA103" s="49">
        <v>0.22222222222222221</v>
      </c>
      <c r="AB103" s="49">
        <v>0.22222222222222221</v>
      </c>
      <c r="AC103" s="49">
        <v>0.33333333333333331</v>
      </c>
      <c r="AD103" s="49">
        <v>0.22222222222222221</v>
      </c>
      <c r="AE103" s="81"/>
      <c r="AF103" s="46">
        <v>410</v>
      </c>
      <c r="AG103" s="47">
        <v>20</v>
      </c>
      <c r="AH103" s="47">
        <v>77</v>
      </c>
      <c r="AI103" s="47">
        <v>121</v>
      </c>
      <c r="AJ103" s="47">
        <v>113</v>
      </c>
      <c r="AK103" s="47">
        <v>79</v>
      </c>
      <c r="AL103" s="81"/>
      <c r="AM103" s="48">
        <v>1</v>
      </c>
      <c r="AN103" s="49">
        <v>4.878048780487805E-2</v>
      </c>
      <c r="AO103" s="49">
        <v>0.18780487804878049</v>
      </c>
      <c r="AP103" s="49">
        <v>0.29512195121951218</v>
      </c>
      <c r="AQ103" s="49">
        <v>0.275609756097561</v>
      </c>
      <c r="AR103" s="49">
        <v>0.1926829268292683</v>
      </c>
    </row>
    <row r="104" spans="1:44" s="4" customFormat="1" ht="15.75" x14ac:dyDescent="0.25">
      <c r="A104" s="17">
        <v>110</v>
      </c>
      <c r="B104" s="6">
        <f t="shared" si="1"/>
        <v>2008</v>
      </c>
      <c r="C104" s="50">
        <v>39479</v>
      </c>
      <c r="D104" s="51">
        <v>105.49738219895281</v>
      </c>
      <c r="E104" s="14">
        <v>116.66666666666663</v>
      </c>
      <c r="F104" s="14">
        <v>150.98039215686262</v>
      </c>
      <c r="G104" s="14">
        <v>81.756756756756715</v>
      </c>
      <c r="H104" s="14">
        <v>167.18750000000011</v>
      </c>
      <c r="I104" s="14">
        <v>76.237623762376245</v>
      </c>
      <c r="J104" s="81"/>
      <c r="K104" s="52">
        <v>0.36148648648648685</v>
      </c>
      <c r="L104" s="53">
        <v>0.23529411764705843</v>
      </c>
      <c r="M104" s="53">
        <v>0.92499999999999938</v>
      </c>
      <c r="N104" s="53">
        <v>0.34444444444444455</v>
      </c>
      <c r="O104" s="53">
        <v>0.27380952380952417</v>
      </c>
      <c r="P104" s="53">
        <v>0.18461538461538418</v>
      </c>
      <c r="Q104" s="81"/>
      <c r="R104" s="46">
        <v>17</v>
      </c>
      <c r="S104" s="47">
        <v>1</v>
      </c>
      <c r="T104" s="47">
        <v>3</v>
      </c>
      <c r="U104" s="47">
        <v>4</v>
      </c>
      <c r="V104" s="47">
        <v>6</v>
      </c>
      <c r="W104" s="47">
        <v>3</v>
      </c>
      <c r="X104" s="81"/>
      <c r="Y104" s="48">
        <v>1</v>
      </c>
      <c r="Z104" s="49">
        <v>5.8823529411764705E-2</v>
      </c>
      <c r="AA104" s="49">
        <v>0.17647058823529413</v>
      </c>
      <c r="AB104" s="49">
        <v>0.23529411764705882</v>
      </c>
      <c r="AC104" s="49">
        <v>0.35294117647058826</v>
      </c>
      <c r="AD104" s="49">
        <v>0.17647058823529413</v>
      </c>
      <c r="AE104" s="81"/>
      <c r="AF104" s="46">
        <v>403</v>
      </c>
      <c r="AG104" s="47">
        <v>21</v>
      </c>
      <c r="AH104" s="47">
        <v>77</v>
      </c>
      <c r="AI104" s="47">
        <v>121</v>
      </c>
      <c r="AJ104" s="47">
        <v>107</v>
      </c>
      <c r="AK104" s="47">
        <v>77</v>
      </c>
      <c r="AL104" s="81"/>
      <c r="AM104" s="48">
        <v>1</v>
      </c>
      <c r="AN104" s="49">
        <v>5.2109181141439205E-2</v>
      </c>
      <c r="AO104" s="49">
        <v>0.19106699751861042</v>
      </c>
      <c r="AP104" s="49">
        <v>0.30024813895781638</v>
      </c>
      <c r="AQ104" s="49">
        <v>0.26550868486352358</v>
      </c>
      <c r="AR104" s="49">
        <v>0.19106699751861042</v>
      </c>
    </row>
    <row r="105" spans="1:44" s="4" customFormat="1" ht="15.75" x14ac:dyDescent="0.25">
      <c r="A105" s="18">
        <v>111</v>
      </c>
      <c r="B105" s="9">
        <f t="shared" si="1"/>
        <v>2008</v>
      </c>
      <c r="C105" s="43">
        <v>39508</v>
      </c>
      <c r="D105" s="51">
        <v>108.37696335078526</v>
      </c>
      <c r="E105" s="14">
        <v>111.11111111111107</v>
      </c>
      <c r="F105" s="14">
        <v>152.94117647058809</v>
      </c>
      <c r="G105" s="14">
        <v>85.810810810810779</v>
      </c>
      <c r="H105" s="14">
        <v>167.18750000000011</v>
      </c>
      <c r="I105" s="14">
        <v>81.188118811881182</v>
      </c>
      <c r="J105" s="81"/>
      <c r="K105" s="52">
        <v>0.36633663366336666</v>
      </c>
      <c r="L105" s="53">
        <v>0.33333333333333304</v>
      </c>
      <c r="M105" s="53">
        <v>0.90243902439024315</v>
      </c>
      <c r="N105" s="53">
        <v>0.35106382978723438</v>
      </c>
      <c r="O105" s="53">
        <v>0.21590909090909127</v>
      </c>
      <c r="P105" s="53">
        <v>0.26153846153846105</v>
      </c>
      <c r="Q105" s="81"/>
      <c r="R105" s="46">
        <v>35</v>
      </c>
      <c r="S105" s="47">
        <v>0</v>
      </c>
      <c r="T105" s="47">
        <v>4</v>
      </c>
      <c r="U105" s="47">
        <v>15</v>
      </c>
      <c r="V105" s="47">
        <v>8</v>
      </c>
      <c r="W105" s="47">
        <v>8</v>
      </c>
      <c r="X105" s="81"/>
      <c r="Y105" s="48">
        <v>1</v>
      </c>
      <c r="Z105" s="49">
        <v>0</v>
      </c>
      <c r="AA105" s="49">
        <v>0.11428571428571428</v>
      </c>
      <c r="AB105" s="49">
        <v>0.42857142857142855</v>
      </c>
      <c r="AC105" s="49">
        <v>0.22857142857142856</v>
      </c>
      <c r="AD105" s="49">
        <v>0.22857142857142856</v>
      </c>
      <c r="AE105" s="81"/>
      <c r="AF105" s="46">
        <v>414</v>
      </c>
      <c r="AG105" s="47">
        <v>20</v>
      </c>
      <c r="AH105" s="47">
        <v>78</v>
      </c>
      <c r="AI105" s="47">
        <v>127</v>
      </c>
      <c r="AJ105" s="47">
        <v>107</v>
      </c>
      <c r="AK105" s="47">
        <v>82</v>
      </c>
      <c r="AL105" s="81"/>
      <c r="AM105" s="48">
        <v>1</v>
      </c>
      <c r="AN105" s="49">
        <v>4.8309178743961352E-2</v>
      </c>
      <c r="AO105" s="49">
        <v>0.18840579710144928</v>
      </c>
      <c r="AP105" s="49">
        <v>0.30676328502415456</v>
      </c>
      <c r="AQ105" s="49">
        <v>0.25845410628019322</v>
      </c>
      <c r="AR105" s="49">
        <v>0.19806763285024154</v>
      </c>
    </row>
    <row r="106" spans="1:44" s="4" customFormat="1" ht="15.75" x14ac:dyDescent="0.25">
      <c r="A106" s="17">
        <v>112</v>
      </c>
      <c r="B106" s="6">
        <f t="shared" si="1"/>
        <v>2008</v>
      </c>
      <c r="C106" s="50">
        <v>39539</v>
      </c>
      <c r="D106" s="51">
        <v>112.04188481675384</v>
      </c>
      <c r="E106" s="14">
        <v>111.11111111111107</v>
      </c>
      <c r="F106" s="14">
        <v>143.13725490196066</v>
      </c>
      <c r="G106" s="14">
        <v>89.18918918918915</v>
      </c>
      <c r="H106" s="14">
        <v>185.93750000000014</v>
      </c>
      <c r="I106" s="14">
        <v>83.168316831683157</v>
      </c>
      <c r="J106" s="81"/>
      <c r="K106" s="52">
        <v>0.36741214057508009</v>
      </c>
      <c r="L106" s="53">
        <v>0.33333333333333304</v>
      </c>
      <c r="M106" s="53">
        <v>0.45999999999999952</v>
      </c>
      <c r="N106" s="53">
        <v>0.43478260869565255</v>
      </c>
      <c r="O106" s="53">
        <v>0.33707865168539342</v>
      </c>
      <c r="P106" s="53">
        <v>0.25373134328358149</v>
      </c>
      <c r="Q106" s="81"/>
      <c r="R106" s="46">
        <v>39</v>
      </c>
      <c r="S106" s="47">
        <v>1</v>
      </c>
      <c r="T106" s="47">
        <v>4</v>
      </c>
      <c r="U106" s="47">
        <v>9</v>
      </c>
      <c r="V106" s="47">
        <v>18</v>
      </c>
      <c r="W106" s="47">
        <v>7</v>
      </c>
      <c r="X106" s="81"/>
      <c r="Y106" s="48">
        <v>1</v>
      </c>
      <c r="Z106" s="49">
        <v>2.564102564102564E-2</v>
      </c>
      <c r="AA106" s="49">
        <v>0.10256410256410256</v>
      </c>
      <c r="AB106" s="49">
        <v>0.23076923076923078</v>
      </c>
      <c r="AC106" s="49">
        <v>0.46153846153846156</v>
      </c>
      <c r="AD106" s="49">
        <v>0.17948717948717949</v>
      </c>
      <c r="AE106" s="81"/>
      <c r="AF106" s="46">
        <v>428</v>
      </c>
      <c r="AG106" s="47">
        <v>20</v>
      </c>
      <c r="AH106" s="47">
        <v>73</v>
      </c>
      <c r="AI106" s="47">
        <v>132</v>
      </c>
      <c r="AJ106" s="47">
        <v>119</v>
      </c>
      <c r="AK106" s="47">
        <v>84</v>
      </c>
      <c r="AL106" s="81"/>
      <c r="AM106" s="48">
        <v>1</v>
      </c>
      <c r="AN106" s="49">
        <v>4.6728971962616821E-2</v>
      </c>
      <c r="AO106" s="49">
        <v>0.17056074766355139</v>
      </c>
      <c r="AP106" s="49">
        <v>0.30841121495327101</v>
      </c>
      <c r="AQ106" s="49">
        <v>0.2780373831775701</v>
      </c>
      <c r="AR106" s="49">
        <v>0.19626168224299065</v>
      </c>
    </row>
    <row r="107" spans="1:44" s="4" customFormat="1" ht="15.75" x14ac:dyDescent="0.25">
      <c r="A107" s="18">
        <v>113</v>
      </c>
      <c r="B107" s="9">
        <f t="shared" si="1"/>
        <v>2008</v>
      </c>
      <c r="C107" s="43">
        <v>39569</v>
      </c>
      <c r="D107" s="51">
        <v>114.65968586387426</v>
      </c>
      <c r="E107" s="14">
        <v>105.55555555555551</v>
      </c>
      <c r="F107" s="14">
        <v>150.98039215686262</v>
      </c>
      <c r="G107" s="14">
        <v>90.540540540540505</v>
      </c>
      <c r="H107" s="14">
        <v>190.62500000000014</v>
      </c>
      <c r="I107" s="14">
        <v>85.148514851485132</v>
      </c>
      <c r="J107" s="81"/>
      <c r="K107" s="52">
        <v>0.37304075235109746</v>
      </c>
      <c r="L107" s="53">
        <v>0.18749999999999956</v>
      </c>
      <c r="M107" s="53">
        <v>0.6041666666666663</v>
      </c>
      <c r="N107" s="53">
        <v>0.39583333333333393</v>
      </c>
      <c r="O107" s="53">
        <v>0.29787234042553212</v>
      </c>
      <c r="P107" s="53">
        <v>0.32307692307692237</v>
      </c>
      <c r="Q107" s="81"/>
      <c r="R107" s="46">
        <v>36</v>
      </c>
      <c r="S107" s="47">
        <v>0</v>
      </c>
      <c r="T107" s="47">
        <v>7</v>
      </c>
      <c r="U107" s="47">
        <v>11</v>
      </c>
      <c r="V107" s="47">
        <v>13</v>
      </c>
      <c r="W107" s="47">
        <v>5</v>
      </c>
      <c r="X107" s="81"/>
      <c r="Y107" s="48">
        <v>1</v>
      </c>
      <c r="Z107" s="49">
        <v>0</v>
      </c>
      <c r="AA107" s="49">
        <v>0.19444444444444445</v>
      </c>
      <c r="AB107" s="49">
        <v>0.30555555555555558</v>
      </c>
      <c r="AC107" s="49">
        <v>0.3611111111111111</v>
      </c>
      <c r="AD107" s="49">
        <v>0.1388888888888889</v>
      </c>
      <c r="AE107" s="81"/>
      <c r="AF107" s="46">
        <v>438</v>
      </c>
      <c r="AG107" s="47">
        <v>19</v>
      </c>
      <c r="AH107" s="47">
        <v>77</v>
      </c>
      <c r="AI107" s="47">
        <v>134</v>
      </c>
      <c r="AJ107" s="47">
        <v>122</v>
      </c>
      <c r="AK107" s="47">
        <v>86</v>
      </c>
      <c r="AL107" s="81"/>
      <c r="AM107" s="48">
        <v>1</v>
      </c>
      <c r="AN107" s="49">
        <v>4.3378995433789952E-2</v>
      </c>
      <c r="AO107" s="49">
        <v>0.17579908675799086</v>
      </c>
      <c r="AP107" s="49">
        <v>0.30593607305936071</v>
      </c>
      <c r="AQ107" s="49">
        <v>0.27853881278538811</v>
      </c>
      <c r="AR107" s="49">
        <v>0.19634703196347031</v>
      </c>
    </row>
    <row r="108" spans="1:44" s="4" customFormat="1" ht="15.75" x14ac:dyDescent="0.25">
      <c r="A108" s="17">
        <v>114</v>
      </c>
      <c r="B108" s="6">
        <f t="shared" si="1"/>
        <v>2008</v>
      </c>
      <c r="C108" s="50">
        <v>39600</v>
      </c>
      <c r="D108" s="51">
        <v>117.01570680628264</v>
      </c>
      <c r="E108" s="14">
        <v>122.22222222222219</v>
      </c>
      <c r="F108" s="14">
        <v>147.05882352941165</v>
      </c>
      <c r="G108" s="14">
        <v>94.594594594594554</v>
      </c>
      <c r="H108" s="14">
        <v>200.00000000000017</v>
      </c>
      <c r="I108" s="14">
        <v>81.188118811881168</v>
      </c>
      <c r="J108" s="81"/>
      <c r="K108" s="52">
        <v>0.35866261398176325</v>
      </c>
      <c r="L108" s="53">
        <v>0.46666666666666634</v>
      </c>
      <c r="M108" s="53">
        <v>0.38888888888888862</v>
      </c>
      <c r="N108" s="53">
        <v>0.47368421052631637</v>
      </c>
      <c r="O108" s="53">
        <v>0.29292929292929326</v>
      </c>
      <c r="P108" s="53">
        <v>0.24242424242424176</v>
      </c>
      <c r="Q108" s="81"/>
      <c r="R108" s="46">
        <v>43</v>
      </c>
      <c r="S108" s="47">
        <v>4</v>
      </c>
      <c r="T108" s="47">
        <v>4</v>
      </c>
      <c r="U108" s="47">
        <v>16</v>
      </c>
      <c r="V108" s="47">
        <v>15</v>
      </c>
      <c r="W108" s="47">
        <v>4</v>
      </c>
      <c r="X108" s="81"/>
      <c r="Y108" s="48">
        <v>1</v>
      </c>
      <c r="Z108" s="49">
        <v>9.3023255813953487E-2</v>
      </c>
      <c r="AA108" s="49">
        <v>9.3023255813953487E-2</v>
      </c>
      <c r="AB108" s="49">
        <v>0.37209302325581395</v>
      </c>
      <c r="AC108" s="49">
        <v>0.34883720930232559</v>
      </c>
      <c r="AD108" s="49">
        <v>9.3023255813953487E-2</v>
      </c>
      <c r="AE108" s="81"/>
      <c r="AF108" s="46">
        <v>447</v>
      </c>
      <c r="AG108" s="47">
        <v>22</v>
      </c>
      <c r="AH108" s="47">
        <v>75</v>
      </c>
      <c r="AI108" s="47">
        <v>140</v>
      </c>
      <c r="AJ108" s="47">
        <v>128</v>
      </c>
      <c r="AK108" s="47">
        <v>82</v>
      </c>
      <c r="AL108" s="81"/>
      <c r="AM108" s="48">
        <v>1</v>
      </c>
      <c r="AN108" s="49">
        <v>4.9217002237136466E-2</v>
      </c>
      <c r="AO108" s="49">
        <v>0.16778523489932887</v>
      </c>
      <c r="AP108" s="49">
        <v>0.31319910514541388</v>
      </c>
      <c r="AQ108" s="49">
        <v>0.28635346756152125</v>
      </c>
      <c r="AR108" s="49">
        <v>0.18344519015659955</v>
      </c>
    </row>
    <row r="109" spans="1:44" s="4" customFormat="1" ht="15.75" x14ac:dyDescent="0.25">
      <c r="A109" s="18">
        <v>115</v>
      </c>
      <c r="B109" s="9">
        <f t="shared" si="1"/>
        <v>2008</v>
      </c>
      <c r="C109" s="43">
        <v>39630</v>
      </c>
      <c r="D109" s="51">
        <v>115.18324607329835</v>
      </c>
      <c r="E109" s="14">
        <v>105.55555555555553</v>
      </c>
      <c r="F109" s="14">
        <v>147.05882352941165</v>
      </c>
      <c r="G109" s="14">
        <v>91.891891891891845</v>
      </c>
      <c r="H109" s="14">
        <v>206.25000000000017</v>
      </c>
      <c r="I109" s="14">
        <v>77.227722772277204</v>
      </c>
      <c r="J109" s="81"/>
      <c r="K109" s="52">
        <v>0.27167630057803516</v>
      </c>
      <c r="L109" s="53">
        <v>5.5555555555555358E-2</v>
      </c>
      <c r="M109" s="53">
        <v>0.3157894736842104</v>
      </c>
      <c r="N109" s="53">
        <v>0.32038834951456341</v>
      </c>
      <c r="O109" s="53">
        <v>0.37500000000000044</v>
      </c>
      <c r="P109" s="53">
        <v>8.3333333333332593E-2</v>
      </c>
      <c r="Q109" s="81"/>
      <c r="R109" s="46">
        <v>29</v>
      </c>
      <c r="S109" s="47">
        <v>0</v>
      </c>
      <c r="T109" s="47">
        <v>5</v>
      </c>
      <c r="U109" s="47">
        <v>9</v>
      </c>
      <c r="V109" s="47">
        <v>11</v>
      </c>
      <c r="W109" s="47">
        <v>4</v>
      </c>
      <c r="X109" s="81"/>
      <c r="Y109" s="48">
        <v>1</v>
      </c>
      <c r="Z109" s="49">
        <v>0</v>
      </c>
      <c r="AA109" s="49">
        <v>0.17241379310344829</v>
      </c>
      <c r="AB109" s="49">
        <v>0.31034482758620691</v>
      </c>
      <c r="AC109" s="49">
        <v>0.37931034482758619</v>
      </c>
      <c r="AD109" s="49">
        <v>0.13793103448275862</v>
      </c>
      <c r="AE109" s="81"/>
      <c r="AF109" s="46">
        <v>440</v>
      </c>
      <c r="AG109" s="47">
        <v>19</v>
      </c>
      <c r="AH109" s="47">
        <v>75</v>
      </c>
      <c r="AI109" s="47">
        <v>136</v>
      </c>
      <c r="AJ109" s="47">
        <v>132</v>
      </c>
      <c r="AK109" s="47">
        <v>78</v>
      </c>
      <c r="AL109" s="81"/>
      <c r="AM109" s="48">
        <v>1</v>
      </c>
      <c r="AN109" s="49">
        <v>4.3181818181818182E-2</v>
      </c>
      <c r="AO109" s="49">
        <v>0.17045454545454544</v>
      </c>
      <c r="AP109" s="49">
        <v>0.30909090909090908</v>
      </c>
      <c r="AQ109" s="49">
        <v>0.3</v>
      </c>
      <c r="AR109" s="49">
        <v>0.17727272727272728</v>
      </c>
    </row>
    <row r="110" spans="1:44" s="4" customFormat="1" ht="15.75" x14ac:dyDescent="0.25">
      <c r="A110" s="17">
        <v>116</v>
      </c>
      <c r="B110" s="6">
        <f t="shared" si="1"/>
        <v>2008</v>
      </c>
      <c r="C110" s="50">
        <v>39661</v>
      </c>
      <c r="D110" s="51">
        <v>116.23036649214652</v>
      </c>
      <c r="E110" s="14">
        <v>111.11111111111107</v>
      </c>
      <c r="F110" s="14">
        <v>143.13725490196069</v>
      </c>
      <c r="G110" s="14">
        <v>94.59459459459454</v>
      </c>
      <c r="H110" s="14">
        <v>214.06250000000017</v>
      </c>
      <c r="I110" s="14">
        <v>73.26732673267324</v>
      </c>
      <c r="J110" s="81"/>
      <c r="K110" s="52">
        <v>0.2577903682719549</v>
      </c>
      <c r="L110" s="53">
        <v>0.24999999999999978</v>
      </c>
      <c r="M110" s="53">
        <v>0.17741935483870952</v>
      </c>
      <c r="N110" s="53">
        <v>0.40000000000000013</v>
      </c>
      <c r="O110" s="53">
        <v>0.33009708737864085</v>
      </c>
      <c r="P110" s="53">
        <v>2.7777777777777013E-2</v>
      </c>
      <c r="Q110" s="81"/>
      <c r="R110" s="46">
        <v>36</v>
      </c>
      <c r="S110" s="47">
        <v>2</v>
      </c>
      <c r="T110" s="47">
        <v>6</v>
      </c>
      <c r="U110" s="47">
        <v>11</v>
      </c>
      <c r="V110" s="47">
        <v>15</v>
      </c>
      <c r="W110" s="47">
        <v>2</v>
      </c>
      <c r="X110" s="81"/>
      <c r="Y110" s="48">
        <v>1</v>
      </c>
      <c r="Z110" s="49">
        <v>5.5555555555555552E-2</v>
      </c>
      <c r="AA110" s="49">
        <v>0.16666666666666666</v>
      </c>
      <c r="AB110" s="49">
        <v>0.30555555555555558</v>
      </c>
      <c r="AC110" s="49">
        <v>0.41666666666666669</v>
      </c>
      <c r="AD110" s="49">
        <v>5.5555555555555552E-2</v>
      </c>
      <c r="AE110" s="81"/>
      <c r="AF110" s="46">
        <v>444</v>
      </c>
      <c r="AG110" s="47">
        <v>20</v>
      </c>
      <c r="AH110" s="47">
        <v>73</v>
      </c>
      <c r="AI110" s="47">
        <v>140</v>
      </c>
      <c r="AJ110" s="47">
        <v>137</v>
      </c>
      <c r="AK110" s="47">
        <v>74</v>
      </c>
      <c r="AL110" s="81"/>
      <c r="AM110" s="48">
        <v>1</v>
      </c>
      <c r="AN110" s="49">
        <v>4.5045045045045043E-2</v>
      </c>
      <c r="AO110" s="49">
        <v>0.16441441441441443</v>
      </c>
      <c r="AP110" s="49">
        <v>0.31531531531531531</v>
      </c>
      <c r="AQ110" s="49">
        <v>0.30855855855855857</v>
      </c>
      <c r="AR110" s="49">
        <v>0.16666666666666666</v>
      </c>
    </row>
    <row r="111" spans="1:44" s="4" customFormat="1" ht="15.75" x14ac:dyDescent="0.25">
      <c r="A111" s="18">
        <v>117</v>
      </c>
      <c r="B111" s="9">
        <f t="shared" si="1"/>
        <v>2008</v>
      </c>
      <c r="C111" s="43">
        <v>39692</v>
      </c>
      <c r="D111" s="51">
        <v>120.15706806282714</v>
      </c>
      <c r="E111" s="14">
        <v>105.55555555555551</v>
      </c>
      <c r="F111" s="14">
        <v>141.17647058823519</v>
      </c>
      <c r="G111" s="14">
        <v>97.972972972972926</v>
      </c>
      <c r="H111" s="14">
        <v>221.8750000000002</v>
      </c>
      <c r="I111" s="14">
        <v>80.198019801980166</v>
      </c>
      <c r="J111" s="81"/>
      <c r="K111" s="52">
        <v>0.2714681440443214</v>
      </c>
      <c r="L111" s="53">
        <v>0.26666666666666639</v>
      </c>
      <c r="M111" s="53">
        <v>0.10769230769230753</v>
      </c>
      <c r="N111" s="53">
        <v>0.39423076923076938</v>
      </c>
      <c r="O111" s="53">
        <v>0.3786407766990294</v>
      </c>
      <c r="P111" s="53">
        <v>9.459459459459385E-2</v>
      </c>
      <c r="Q111" s="81"/>
      <c r="R111" s="46">
        <v>54</v>
      </c>
      <c r="S111" s="47">
        <v>1</v>
      </c>
      <c r="T111" s="47">
        <v>7</v>
      </c>
      <c r="U111" s="47">
        <v>16</v>
      </c>
      <c r="V111" s="47">
        <v>13</v>
      </c>
      <c r="W111" s="47">
        <v>17</v>
      </c>
      <c r="X111" s="81"/>
      <c r="Y111" s="48">
        <v>1</v>
      </c>
      <c r="Z111" s="49">
        <v>1.8518518518518517E-2</v>
      </c>
      <c r="AA111" s="49">
        <v>0.12962962962962962</v>
      </c>
      <c r="AB111" s="49">
        <v>0.29629629629629628</v>
      </c>
      <c r="AC111" s="49">
        <v>0.24074074074074073</v>
      </c>
      <c r="AD111" s="49">
        <v>0.31481481481481483</v>
      </c>
      <c r="AE111" s="81"/>
      <c r="AF111" s="46">
        <v>459</v>
      </c>
      <c r="AG111" s="47">
        <v>19</v>
      </c>
      <c r="AH111" s="47">
        <v>72</v>
      </c>
      <c r="AI111" s="47">
        <v>145</v>
      </c>
      <c r="AJ111" s="47">
        <v>142</v>
      </c>
      <c r="AK111" s="47">
        <v>81</v>
      </c>
      <c r="AL111" s="81"/>
      <c r="AM111" s="48">
        <v>1</v>
      </c>
      <c r="AN111" s="49">
        <v>4.1394335511982572E-2</v>
      </c>
      <c r="AO111" s="49">
        <v>0.15686274509803921</v>
      </c>
      <c r="AP111" s="49">
        <v>0.31590413943355122</v>
      </c>
      <c r="AQ111" s="49">
        <v>0.30936819172113289</v>
      </c>
      <c r="AR111" s="49">
        <v>0.17647058823529413</v>
      </c>
    </row>
    <row r="112" spans="1:44" s="4" customFormat="1" ht="15.75" x14ac:dyDescent="0.25">
      <c r="A112" s="17">
        <v>118</v>
      </c>
      <c r="B112" s="6">
        <f t="shared" si="1"/>
        <v>2008</v>
      </c>
      <c r="C112" s="50">
        <v>39722</v>
      </c>
      <c r="D112" s="51">
        <v>118.84816753926692</v>
      </c>
      <c r="E112" s="14">
        <v>77.777777777777743</v>
      </c>
      <c r="F112" s="14">
        <v>137.25490196078422</v>
      </c>
      <c r="G112" s="14">
        <v>97.297297297297249</v>
      </c>
      <c r="H112" s="14">
        <v>231.2500000000002</v>
      </c>
      <c r="I112" s="14">
        <v>77.22772277227719</v>
      </c>
      <c r="J112" s="81"/>
      <c r="K112" s="52">
        <v>0.18537859007832913</v>
      </c>
      <c r="L112" s="53">
        <v>-0.33333333333333337</v>
      </c>
      <c r="M112" s="53">
        <v>0</v>
      </c>
      <c r="N112" s="53">
        <v>0.29729729729729737</v>
      </c>
      <c r="O112" s="53">
        <v>0.42307692307692335</v>
      </c>
      <c r="P112" s="53">
        <v>1.2987012987012214E-2</v>
      </c>
      <c r="Q112" s="81"/>
      <c r="R112" s="46">
        <v>38</v>
      </c>
      <c r="S112" s="47">
        <v>1</v>
      </c>
      <c r="T112" s="47">
        <v>5</v>
      </c>
      <c r="U112" s="47">
        <v>11</v>
      </c>
      <c r="V112" s="47">
        <v>15</v>
      </c>
      <c r="W112" s="47">
        <v>6</v>
      </c>
      <c r="X112" s="81"/>
      <c r="Y112" s="48">
        <v>1</v>
      </c>
      <c r="Z112" s="49">
        <v>2.6315789473684209E-2</v>
      </c>
      <c r="AA112" s="49">
        <v>0.13157894736842105</v>
      </c>
      <c r="AB112" s="49">
        <v>0.28947368421052633</v>
      </c>
      <c r="AC112" s="49">
        <v>0.39473684210526316</v>
      </c>
      <c r="AD112" s="49">
        <v>0.15789473684210525</v>
      </c>
      <c r="AE112" s="81"/>
      <c r="AF112" s="46">
        <v>454</v>
      </c>
      <c r="AG112" s="47">
        <v>14</v>
      </c>
      <c r="AH112" s="47">
        <v>70</v>
      </c>
      <c r="AI112" s="47">
        <v>144</v>
      </c>
      <c r="AJ112" s="47">
        <v>148</v>
      </c>
      <c r="AK112" s="47">
        <v>78</v>
      </c>
      <c r="AL112" s="81"/>
      <c r="AM112" s="48">
        <v>1</v>
      </c>
      <c r="AN112" s="49">
        <v>3.0837004405286344E-2</v>
      </c>
      <c r="AO112" s="49">
        <v>0.15418502202643172</v>
      </c>
      <c r="AP112" s="49">
        <v>0.31718061674008813</v>
      </c>
      <c r="AQ112" s="49">
        <v>0.32599118942731276</v>
      </c>
      <c r="AR112" s="49">
        <v>0.17180616740088106</v>
      </c>
    </row>
    <row r="113" spans="1:44" s="4" customFormat="1" ht="15.75" x14ac:dyDescent="0.25">
      <c r="A113" s="18">
        <v>119</v>
      </c>
      <c r="B113" s="9">
        <f t="shared" si="1"/>
        <v>2008</v>
      </c>
      <c r="C113" s="43">
        <v>39753</v>
      </c>
      <c r="D113" s="51">
        <v>116.49214659685855</v>
      </c>
      <c r="E113" s="14">
        <v>83.3333333333333</v>
      </c>
      <c r="F113" s="14">
        <v>119.60784313725483</v>
      </c>
      <c r="G113" s="14">
        <v>94.59459459459454</v>
      </c>
      <c r="H113" s="14">
        <v>235.93750000000017</v>
      </c>
      <c r="I113" s="14">
        <v>77.22772277227719</v>
      </c>
      <c r="J113" s="81"/>
      <c r="K113" s="52">
        <v>0.13520408163265296</v>
      </c>
      <c r="L113" s="53">
        <v>-0.28571428571428581</v>
      </c>
      <c r="M113" s="53">
        <v>-0.19736842105263153</v>
      </c>
      <c r="N113" s="53">
        <v>0.29629629629629606</v>
      </c>
      <c r="O113" s="53">
        <v>0.38532110091743133</v>
      </c>
      <c r="P113" s="53">
        <v>0</v>
      </c>
      <c r="Q113" s="81"/>
      <c r="R113" s="46">
        <v>37</v>
      </c>
      <c r="S113" s="47">
        <v>2</v>
      </c>
      <c r="T113" s="47">
        <v>2</v>
      </c>
      <c r="U113" s="47">
        <v>10</v>
      </c>
      <c r="V113" s="47">
        <v>14</v>
      </c>
      <c r="W113" s="47">
        <v>9</v>
      </c>
      <c r="X113" s="81"/>
      <c r="Y113" s="48">
        <v>1</v>
      </c>
      <c r="Z113" s="49">
        <v>5.4054054054054057E-2</v>
      </c>
      <c r="AA113" s="49">
        <v>5.4054054054054057E-2</v>
      </c>
      <c r="AB113" s="49">
        <v>0.27027027027027029</v>
      </c>
      <c r="AC113" s="49">
        <v>0.3783783783783784</v>
      </c>
      <c r="AD113" s="49">
        <v>0.24324324324324326</v>
      </c>
      <c r="AE113" s="81"/>
      <c r="AF113" s="46">
        <v>445</v>
      </c>
      <c r="AG113" s="47">
        <v>15</v>
      </c>
      <c r="AH113" s="47">
        <v>61</v>
      </c>
      <c r="AI113" s="47">
        <v>140</v>
      </c>
      <c r="AJ113" s="47">
        <v>151</v>
      </c>
      <c r="AK113" s="47">
        <v>78</v>
      </c>
      <c r="AL113" s="81"/>
      <c r="AM113" s="48">
        <v>1</v>
      </c>
      <c r="AN113" s="49">
        <v>3.3707865168539325E-2</v>
      </c>
      <c r="AO113" s="49">
        <v>0.13707865168539327</v>
      </c>
      <c r="AP113" s="49">
        <v>0.3146067415730337</v>
      </c>
      <c r="AQ113" s="49">
        <v>0.33932584269662919</v>
      </c>
      <c r="AR113" s="49">
        <v>0.1752808988764045</v>
      </c>
    </row>
    <row r="114" spans="1:44" s="4" customFormat="1" ht="15.75" x14ac:dyDescent="0.25">
      <c r="A114" s="17">
        <v>120</v>
      </c>
      <c r="B114" s="6">
        <f t="shared" si="1"/>
        <v>2008</v>
      </c>
      <c r="C114" s="50">
        <v>39783</v>
      </c>
      <c r="D114" s="51">
        <v>115.18324607329833</v>
      </c>
      <c r="E114" s="14">
        <v>66.666666666666643</v>
      </c>
      <c r="F114" s="14">
        <v>123.52941176470581</v>
      </c>
      <c r="G114" s="14">
        <v>89.189189189189136</v>
      </c>
      <c r="H114" s="14">
        <v>239.0625000000002</v>
      </c>
      <c r="I114" s="14">
        <v>79.207920792079165</v>
      </c>
      <c r="J114" s="81"/>
      <c r="K114" s="52">
        <v>8.3743842364532028E-2</v>
      </c>
      <c r="L114" s="53">
        <v>-0.4</v>
      </c>
      <c r="M114" s="53">
        <v>-0.2124999999999998</v>
      </c>
      <c r="N114" s="53">
        <v>7.3170731707316916E-2</v>
      </c>
      <c r="O114" s="53">
        <v>0.41666666666666696</v>
      </c>
      <c r="P114" s="53">
        <v>6.6666666666665764E-2</v>
      </c>
      <c r="Q114" s="81"/>
      <c r="R114" s="46">
        <v>49</v>
      </c>
      <c r="S114" s="47">
        <v>0</v>
      </c>
      <c r="T114" s="47">
        <v>10</v>
      </c>
      <c r="U114" s="47">
        <v>14</v>
      </c>
      <c r="V114" s="47">
        <v>16</v>
      </c>
      <c r="W114" s="47">
        <v>9</v>
      </c>
      <c r="X114" s="81"/>
      <c r="Y114" s="48">
        <v>1</v>
      </c>
      <c r="Z114" s="49">
        <v>0</v>
      </c>
      <c r="AA114" s="49">
        <v>0.20408163265306123</v>
      </c>
      <c r="AB114" s="49">
        <v>0.2857142857142857</v>
      </c>
      <c r="AC114" s="49">
        <v>0.32653061224489793</v>
      </c>
      <c r="AD114" s="49">
        <v>0.18367346938775511</v>
      </c>
      <c r="AE114" s="81"/>
      <c r="AF114" s="46">
        <v>440</v>
      </c>
      <c r="AG114" s="47">
        <v>12</v>
      </c>
      <c r="AH114" s="47">
        <v>63</v>
      </c>
      <c r="AI114" s="47">
        <v>132</v>
      </c>
      <c r="AJ114" s="47">
        <v>153</v>
      </c>
      <c r="AK114" s="47">
        <v>80</v>
      </c>
      <c r="AL114" s="81"/>
      <c r="AM114" s="48">
        <v>1</v>
      </c>
      <c r="AN114" s="49">
        <v>2.7272727272727271E-2</v>
      </c>
      <c r="AO114" s="49">
        <v>0.14318181818181819</v>
      </c>
      <c r="AP114" s="49">
        <v>0.3</v>
      </c>
      <c r="AQ114" s="49">
        <v>0.34772727272727272</v>
      </c>
      <c r="AR114" s="49">
        <v>0.18181818181818182</v>
      </c>
    </row>
    <row r="115" spans="1:44" s="4" customFormat="1" ht="15.75" x14ac:dyDescent="0.25">
      <c r="A115" s="18">
        <v>121</v>
      </c>
      <c r="B115" s="9">
        <f t="shared" si="1"/>
        <v>2009</v>
      </c>
      <c r="C115" s="43">
        <v>39814</v>
      </c>
      <c r="D115" s="51">
        <v>119.89528795811509</v>
      </c>
      <c r="E115" s="14">
        <v>66.666666666666643</v>
      </c>
      <c r="F115" s="14">
        <v>127.45098039215681</v>
      </c>
      <c r="G115" s="14">
        <v>91.891891891891831</v>
      </c>
      <c r="H115" s="14">
        <v>264.06250000000023</v>
      </c>
      <c r="I115" s="14">
        <v>75.247524752475201</v>
      </c>
      <c r="J115" s="81"/>
      <c r="K115" s="52">
        <v>0.1170731707317072</v>
      </c>
      <c r="L115" s="53">
        <v>-0.4</v>
      </c>
      <c r="M115" s="53">
        <v>-0.15584415584415556</v>
      </c>
      <c r="N115" s="53">
        <v>0.12396694214876014</v>
      </c>
      <c r="O115" s="53">
        <v>0.49557522123893838</v>
      </c>
      <c r="P115" s="53">
        <v>-3.7974683544304555E-2</v>
      </c>
      <c r="Q115" s="81"/>
      <c r="R115" s="46">
        <v>45</v>
      </c>
      <c r="S115" s="47">
        <v>0</v>
      </c>
      <c r="T115" s="47">
        <v>8</v>
      </c>
      <c r="U115" s="47">
        <v>10</v>
      </c>
      <c r="V115" s="47">
        <v>25</v>
      </c>
      <c r="W115" s="47">
        <v>2</v>
      </c>
      <c r="X115" s="81"/>
      <c r="Y115" s="48">
        <v>1</v>
      </c>
      <c r="Z115" s="49">
        <v>0</v>
      </c>
      <c r="AA115" s="49">
        <v>0.17777777777777778</v>
      </c>
      <c r="AB115" s="49">
        <v>0.22222222222222221</v>
      </c>
      <c r="AC115" s="49">
        <v>0.55555555555555558</v>
      </c>
      <c r="AD115" s="49">
        <v>4.4444444444444446E-2</v>
      </c>
      <c r="AE115" s="81"/>
      <c r="AF115" s="46">
        <v>458</v>
      </c>
      <c r="AG115" s="47">
        <v>12</v>
      </c>
      <c r="AH115" s="47">
        <v>65</v>
      </c>
      <c r="AI115" s="47">
        <v>136</v>
      </c>
      <c r="AJ115" s="47">
        <v>169</v>
      </c>
      <c r="AK115" s="47">
        <v>76</v>
      </c>
      <c r="AL115" s="81"/>
      <c r="AM115" s="48">
        <v>1</v>
      </c>
      <c r="AN115" s="49">
        <v>2.6200873362445413E-2</v>
      </c>
      <c r="AO115" s="49">
        <v>0.14192139737991266</v>
      </c>
      <c r="AP115" s="49">
        <v>0.29694323144104806</v>
      </c>
      <c r="AQ115" s="49">
        <v>0.36899563318777295</v>
      </c>
      <c r="AR115" s="49">
        <v>0.16593886462882096</v>
      </c>
    </row>
    <row r="116" spans="1:44" s="4" customFormat="1" ht="15.75" x14ac:dyDescent="0.25">
      <c r="A116" s="17">
        <v>122</v>
      </c>
      <c r="B116" s="6">
        <f t="shared" si="1"/>
        <v>2009</v>
      </c>
      <c r="C116" s="50">
        <v>39845</v>
      </c>
      <c r="D116" s="51">
        <v>121.98952879581142</v>
      </c>
      <c r="E116" s="14">
        <v>72.222222222222186</v>
      </c>
      <c r="F116" s="14">
        <v>131.37254901960776</v>
      </c>
      <c r="G116" s="14">
        <v>94.594594594594525</v>
      </c>
      <c r="H116" s="14">
        <v>262.50000000000023</v>
      </c>
      <c r="I116" s="14">
        <v>77.22772277227719</v>
      </c>
      <c r="J116" s="81"/>
      <c r="K116" s="52">
        <v>0.15632754342431743</v>
      </c>
      <c r="L116" s="53">
        <v>-0.38095238095238104</v>
      </c>
      <c r="M116" s="53">
        <v>-0.12987012987012969</v>
      </c>
      <c r="N116" s="53">
        <v>0.15702479338842945</v>
      </c>
      <c r="O116" s="53">
        <v>0.57009345794392563</v>
      </c>
      <c r="P116" s="53">
        <v>1.2987012987012436E-2</v>
      </c>
      <c r="Q116" s="81"/>
      <c r="R116" s="46">
        <v>25</v>
      </c>
      <c r="S116" s="47">
        <v>2</v>
      </c>
      <c r="T116" s="47">
        <v>5</v>
      </c>
      <c r="U116" s="47">
        <v>8</v>
      </c>
      <c r="V116" s="47">
        <v>5</v>
      </c>
      <c r="W116" s="47">
        <v>5</v>
      </c>
      <c r="X116" s="81"/>
      <c r="Y116" s="48">
        <v>1</v>
      </c>
      <c r="Z116" s="49">
        <v>0.08</v>
      </c>
      <c r="AA116" s="49">
        <v>0.2</v>
      </c>
      <c r="AB116" s="49">
        <v>0.32</v>
      </c>
      <c r="AC116" s="49">
        <v>0.2</v>
      </c>
      <c r="AD116" s="49">
        <v>0.2</v>
      </c>
      <c r="AE116" s="81"/>
      <c r="AF116" s="46">
        <v>466</v>
      </c>
      <c r="AG116" s="47">
        <v>13</v>
      </c>
      <c r="AH116" s="47">
        <v>67</v>
      </c>
      <c r="AI116" s="47">
        <v>140</v>
      </c>
      <c r="AJ116" s="47">
        <v>168</v>
      </c>
      <c r="AK116" s="47">
        <v>78</v>
      </c>
      <c r="AL116" s="81"/>
      <c r="AM116" s="48">
        <v>1</v>
      </c>
      <c r="AN116" s="49">
        <v>2.7896995708154508E-2</v>
      </c>
      <c r="AO116" s="49">
        <v>0.14377682403433475</v>
      </c>
      <c r="AP116" s="49">
        <v>0.30042918454935624</v>
      </c>
      <c r="AQ116" s="49">
        <v>0.36051502145922748</v>
      </c>
      <c r="AR116" s="49">
        <v>0.16738197424892703</v>
      </c>
    </row>
    <row r="117" spans="1:44" s="4" customFormat="1" ht="15.75" x14ac:dyDescent="0.25">
      <c r="A117" s="18">
        <v>123</v>
      </c>
      <c r="B117" s="9">
        <f t="shared" si="1"/>
        <v>2009</v>
      </c>
      <c r="C117" s="43">
        <v>39873</v>
      </c>
      <c r="D117" s="51">
        <v>121.72774869109938</v>
      </c>
      <c r="E117" s="14">
        <v>83.333333333333286</v>
      </c>
      <c r="F117" s="14">
        <v>133.33333333333326</v>
      </c>
      <c r="G117" s="14">
        <v>91.891891891891831</v>
      </c>
      <c r="H117" s="14">
        <v>262.50000000000023</v>
      </c>
      <c r="I117" s="14">
        <v>77.22772277227719</v>
      </c>
      <c r="J117" s="81"/>
      <c r="K117" s="52">
        <v>0.12318840579710133</v>
      </c>
      <c r="L117" s="53">
        <v>-0.25000000000000011</v>
      </c>
      <c r="M117" s="53">
        <v>-0.12820512820512786</v>
      </c>
      <c r="N117" s="53">
        <v>7.0866141732283117E-2</v>
      </c>
      <c r="O117" s="53">
        <v>0.57009345794392563</v>
      </c>
      <c r="P117" s="53">
        <v>-4.8780487804878425E-2</v>
      </c>
      <c r="Q117" s="81"/>
      <c r="R117" s="46">
        <v>34</v>
      </c>
      <c r="S117" s="47">
        <v>2</v>
      </c>
      <c r="T117" s="47">
        <v>5</v>
      </c>
      <c r="U117" s="47">
        <v>11</v>
      </c>
      <c r="V117" s="47">
        <v>8</v>
      </c>
      <c r="W117" s="47">
        <v>8</v>
      </c>
      <c r="X117" s="81"/>
      <c r="Y117" s="48">
        <v>1</v>
      </c>
      <c r="Z117" s="49">
        <v>5.8823529411764705E-2</v>
      </c>
      <c r="AA117" s="49">
        <v>0.14705882352941177</v>
      </c>
      <c r="AB117" s="49">
        <v>0.3235294117647059</v>
      </c>
      <c r="AC117" s="49">
        <v>0.23529411764705882</v>
      </c>
      <c r="AD117" s="49">
        <v>0.23529411764705882</v>
      </c>
      <c r="AE117" s="81"/>
      <c r="AF117" s="46">
        <v>465</v>
      </c>
      <c r="AG117" s="47">
        <v>15</v>
      </c>
      <c r="AH117" s="47">
        <v>68</v>
      </c>
      <c r="AI117" s="47">
        <v>136</v>
      </c>
      <c r="AJ117" s="47">
        <v>168</v>
      </c>
      <c r="AK117" s="47">
        <v>78</v>
      </c>
      <c r="AL117" s="81"/>
      <c r="AM117" s="48">
        <v>1</v>
      </c>
      <c r="AN117" s="49">
        <v>3.2258064516129031E-2</v>
      </c>
      <c r="AO117" s="49">
        <v>0.14623655913978495</v>
      </c>
      <c r="AP117" s="49">
        <v>0.2924731182795699</v>
      </c>
      <c r="AQ117" s="49">
        <v>0.36129032258064514</v>
      </c>
      <c r="AR117" s="49">
        <v>0.16774193548387098</v>
      </c>
    </row>
    <row r="118" spans="1:44" s="4" customFormat="1" ht="15.75" x14ac:dyDescent="0.25">
      <c r="A118" s="17">
        <v>124</v>
      </c>
      <c r="B118" s="6">
        <f t="shared" si="1"/>
        <v>2009</v>
      </c>
      <c r="C118" s="50">
        <v>39904</v>
      </c>
      <c r="D118" s="51">
        <v>119.371727748691</v>
      </c>
      <c r="E118" s="14">
        <v>88.888888888888843</v>
      </c>
      <c r="F118" s="14">
        <v>129.41176470588229</v>
      </c>
      <c r="G118" s="14">
        <v>93.243243243243171</v>
      </c>
      <c r="H118" s="14">
        <v>251.56250000000023</v>
      </c>
      <c r="I118" s="14">
        <v>74.257425742574227</v>
      </c>
      <c r="J118" s="81"/>
      <c r="K118" s="52">
        <v>6.5420560747663448E-2</v>
      </c>
      <c r="L118" s="53">
        <v>-0.20000000000000018</v>
      </c>
      <c r="M118" s="53">
        <v>-9.5890410958903716E-2</v>
      </c>
      <c r="N118" s="53">
        <v>4.5454545454545192E-2</v>
      </c>
      <c r="O118" s="53">
        <v>0.35294117647058831</v>
      </c>
      <c r="P118" s="53">
        <v>-0.10714285714285743</v>
      </c>
      <c r="Q118" s="81"/>
      <c r="R118" s="46">
        <v>30</v>
      </c>
      <c r="S118" s="47">
        <v>2</v>
      </c>
      <c r="T118" s="47">
        <v>2</v>
      </c>
      <c r="U118" s="47">
        <v>11</v>
      </c>
      <c r="V118" s="47">
        <v>11</v>
      </c>
      <c r="W118" s="47">
        <v>4</v>
      </c>
      <c r="X118" s="81"/>
      <c r="Y118" s="48">
        <v>1</v>
      </c>
      <c r="Z118" s="49">
        <v>6.6666666666666666E-2</v>
      </c>
      <c r="AA118" s="49">
        <v>6.6666666666666666E-2</v>
      </c>
      <c r="AB118" s="49">
        <v>0.36666666666666664</v>
      </c>
      <c r="AC118" s="49">
        <v>0.36666666666666664</v>
      </c>
      <c r="AD118" s="49">
        <v>0.13333333333333333</v>
      </c>
      <c r="AE118" s="81"/>
      <c r="AF118" s="46">
        <v>456</v>
      </c>
      <c r="AG118" s="47">
        <v>16</v>
      </c>
      <c r="AH118" s="47">
        <v>66</v>
      </c>
      <c r="AI118" s="47">
        <v>138</v>
      </c>
      <c r="AJ118" s="47">
        <v>161</v>
      </c>
      <c r="AK118" s="47">
        <v>75</v>
      </c>
      <c r="AL118" s="81"/>
      <c r="AM118" s="48">
        <v>1</v>
      </c>
      <c r="AN118" s="49">
        <v>3.5087719298245612E-2</v>
      </c>
      <c r="AO118" s="49">
        <v>0.14473684210526316</v>
      </c>
      <c r="AP118" s="49">
        <v>0.30263157894736842</v>
      </c>
      <c r="AQ118" s="49">
        <v>0.35307017543859648</v>
      </c>
      <c r="AR118" s="49">
        <v>0.16447368421052633</v>
      </c>
    </row>
    <row r="119" spans="1:44" s="4" customFormat="1" ht="15.75" x14ac:dyDescent="0.25">
      <c r="A119" s="18">
        <v>125</v>
      </c>
      <c r="B119" s="9">
        <f t="shared" si="1"/>
        <v>2009</v>
      </c>
      <c r="C119" s="43">
        <v>39934</v>
      </c>
      <c r="D119" s="51">
        <v>117.53926701570671</v>
      </c>
      <c r="E119" s="14">
        <v>99.999999999999943</v>
      </c>
      <c r="F119" s="14">
        <v>121.56862745098034</v>
      </c>
      <c r="G119" s="14">
        <v>93.243243243243171</v>
      </c>
      <c r="H119" s="14">
        <v>248.43750000000023</v>
      </c>
      <c r="I119" s="14">
        <v>71.287128712871251</v>
      </c>
      <c r="J119" s="81"/>
      <c r="K119" s="52">
        <v>2.5114155251141579E-2</v>
      </c>
      <c r="L119" s="53">
        <v>-5.2631578947368585E-2</v>
      </c>
      <c r="M119" s="53">
        <v>-0.19480519480519443</v>
      </c>
      <c r="N119" s="53">
        <v>2.9850746268656358E-2</v>
      </c>
      <c r="O119" s="53">
        <v>0.30327868852459039</v>
      </c>
      <c r="P119" s="53">
        <v>-0.16279069767441889</v>
      </c>
      <c r="Q119" s="81"/>
      <c r="R119" s="46">
        <v>29</v>
      </c>
      <c r="S119" s="47">
        <v>2</v>
      </c>
      <c r="T119" s="47">
        <v>3</v>
      </c>
      <c r="U119" s="47">
        <v>11</v>
      </c>
      <c r="V119" s="47">
        <v>11</v>
      </c>
      <c r="W119" s="47">
        <v>2</v>
      </c>
      <c r="X119" s="81"/>
      <c r="Y119" s="48">
        <v>1</v>
      </c>
      <c r="Z119" s="49">
        <v>6.8965517241379309E-2</v>
      </c>
      <c r="AA119" s="49">
        <v>0.10344827586206896</v>
      </c>
      <c r="AB119" s="49">
        <v>0.37931034482758619</v>
      </c>
      <c r="AC119" s="49">
        <v>0.37931034482758619</v>
      </c>
      <c r="AD119" s="49">
        <v>6.8965517241379309E-2</v>
      </c>
      <c r="AE119" s="81"/>
      <c r="AF119" s="46">
        <v>449</v>
      </c>
      <c r="AG119" s="47">
        <v>18</v>
      </c>
      <c r="AH119" s="47">
        <v>62</v>
      </c>
      <c r="AI119" s="47">
        <v>138</v>
      </c>
      <c r="AJ119" s="47">
        <v>159</v>
      </c>
      <c r="AK119" s="47">
        <v>72</v>
      </c>
      <c r="AL119" s="81"/>
      <c r="AM119" s="48">
        <v>1</v>
      </c>
      <c r="AN119" s="49">
        <v>4.0089086859688199E-2</v>
      </c>
      <c r="AO119" s="49">
        <v>0.13808463251670378</v>
      </c>
      <c r="AP119" s="49">
        <v>0.30734966592427615</v>
      </c>
      <c r="AQ119" s="49">
        <v>0.35412026726057905</v>
      </c>
      <c r="AR119" s="49">
        <v>0.16035634743875279</v>
      </c>
    </row>
    <row r="120" spans="1:44" s="4" customFormat="1" ht="15.75" x14ac:dyDescent="0.25">
      <c r="A120" s="17">
        <v>126</v>
      </c>
      <c r="B120" s="6">
        <f t="shared" si="1"/>
        <v>2009</v>
      </c>
      <c r="C120" s="50">
        <v>39965</v>
      </c>
      <c r="D120" s="51">
        <v>114.13612565445017</v>
      </c>
      <c r="E120" s="14">
        <v>77.777777777777729</v>
      </c>
      <c r="F120" s="14">
        <v>119.60784313725486</v>
      </c>
      <c r="G120" s="14">
        <v>87.162162162162105</v>
      </c>
      <c r="H120" s="14">
        <v>250.00000000000023</v>
      </c>
      <c r="I120" s="14">
        <v>71.287128712871251</v>
      </c>
      <c r="J120" s="81"/>
      <c r="K120" s="52">
        <v>-2.4608501118568271E-2</v>
      </c>
      <c r="L120" s="53">
        <v>-0.36363636363636387</v>
      </c>
      <c r="M120" s="53">
        <v>-0.18666666666666631</v>
      </c>
      <c r="N120" s="53">
        <v>-7.8571428571428736E-2</v>
      </c>
      <c r="O120" s="53">
        <v>0.25</v>
      </c>
      <c r="P120" s="53">
        <v>-0.12195121951219534</v>
      </c>
      <c r="Q120" s="81"/>
      <c r="R120" s="46">
        <v>30</v>
      </c>
      <c r="S120" s="47">
        <v>0</v>
      </c>
      <c r="T120" s="47">
        <v>3</v>
      </c>
      <c r="U120" s="47">
        <v>7</v>
      </c>
      <c r="V120" s="47">
        <v>16</v>
      </c>
      <c r="W120" s="47">
        <v>4</v>
      </c>
      <c r="X120" s="81"/>
      <c r="Y120" s="48">
        <v>1</v>
      </c>
      <c r="Z120" s="49">
        <v>0</v>
      </c>
      <c r="AA120" s="49">
        <v>0.1</v>
      </c>
      <c r="AB120" s="49">
        <v>0.23333333333333334</v>
      </c>
      <c r="AC120" s="49">
        <v>0.53333333333333333</v>
      </c>
      <c r="AD120" s="49">
        <v>0.13333333333333333</v>
      </c>
      <c r="AE120" s="81"/>
      <c r="AF120" s="46">
        <v>436</v>
      </c>
      <c r="AG120" s="47">
        <v>14</v>
      </c>
      <c r="AH120" s="47">
        <v>61</v>
      </c>
      <c r="AI120" s="47">
        <v>129</v>
      </c>
      <c r="AJ120" s="47">
        <v>160</v>
      </c>
      <c r="AK120" s="47">
        <v>72</v>
      </c>
      <c r="AL120" s="81"/>
      <c r="AM120" s="48">
        <v>1</v>
      </c>
      <c r="AN120" s="49">
        <v>3.2110091743119268E-2</v>
      </c>
      <c r="AO120" s="49">
        <v>0.13990825688073394</v>
      </c>
      <c r="AP120" s="49">
        <v>0.29587155963302753</v>
      </c>
      <c r="AQ120" s="49">
        <v>0.3669724770642202</v>
      </c>
      <c r="AR120" s="49">
        <v>0.16513761467889909</v>
      </c>
    </row>
    <row r="121" spans="1:44" s="4" customFormat="1" ht="15.75" x14ac:dyDescent="0.25">
      <c r="A121" s="18">
        <v>127</v>
      </c>
      <c r="B121" s="9">
        <f t="shared" si="1"/>
        <v>2009</v>
      </c>
      <c r="C121" s="43">
        <v>39995</v>
      </c>
      <c r="D121" s="51">
        <v>121.20418848167529</v>
      </c>
      <c r="E121" s="14">
        <v>88.888888888888829</v>
      </c>
      <c r="F121" s="14">
        <v>119.60784313725486</v>
      </c>
      <c r="G121" s="14">
        <v>90.540540540540491</v>
      </c>
      <c r="H121" s="14">
        <v>275.00000000000028</v>
      </c>
      <c r="I121" s="14">
        <v>75.247524752475215</v>
      </c>
      <c r="J121" s="81"/>
      <c r="K121" s="52">
        <v>5.2272727272727026E-2</v>
      </c>
      <c r="L121" s="53">
        <v>-0.15789473684210564</v>
      </c>
      <c r="M121" s="53">
        <v>-0.18666666666666631</v>
      </c>
      <c r="N121" s="53">
        <v>-1.4705882352941235E-2</v>
      </c>
      <c r="O121" s="53">
        <v>0.3333333333333337</v>
      </c>
      <c r="P121" s="53">
        <v>-2.5641025641025772E-2</v>
      </c>
      <c r="Q121" s="81"/>
      <c r="R121" s="46">
        <v>56</v>
      </c>
      <c r="S121" s="47">
        <v>2</v>
      </c>
      <c r="T121" s="47">
        <v>5</v>
      </c>
      <c r="U121" s="47">
        <v>14</v>
      </c>
      <c r="V121" s="47">
        <v>27</v>
      </c>
      <c r="W121" s="47">
        <v>8</v>
      </c>
      <c r="X121" s="81"/>
      <c r="Y121" s="48">
        <v>1</v>
      </c>
      <c r="Z121" s="49">
        <v>3.5714285714285712E-2</v>
      </c>
      <c r="AA121" s="49">
        <v>8.9285714285714288E-2</v>
      </c>
      <c r="AB121" s="49">
        <v>0.25</v>
      </c>
      <c r="AC121" s="49">
        <v>0.48214285714285715</v>
      </c>
      <c r="AD121" s="49">
        <v>0.14285714285714285</v>
      </c>
      <c r="AE121" s="81"/>
      <c r="AF121" s="46">
        <v>463</v>
      </c>
      <c r="AG121" s="47">
        <v>16</v>
      </c>
      <c r="AH121" s="47">
        <v>61</v>
      </c>
      <c r="AI121" s="47">
        <v>134</v>
      </c>
      <c r="AJ121" s="47">
        <v>176</v>
      </c>
      <c r="AK121" s="47">
        <v>76</v>
      </c>
      <c r="AL121" s="81"/>
      <c r="AM121" s="48">
        <v>1</v>
      </c>
      <c r="AN121" s="49">
        <v>3.4557235421166309E-2</v>
      </c>
      <c r="AO121" s="49">
        <v>0.13174946004319654</v>
      </c>
      <c r="AP121" s="49">
        <v>0.2894168466522678</v>
      </c>
      <c r="AQ121" s="49">
        <v>0.38012958963282939</v>
      </c>
      <c r="AR121" s="49">
        <v>0.16414686825053995</v>
      </c>
    </row>
    <row r="122" spans="1:44" s="4" customFormat="1" ht="15.75" x14ac:dyDescent="0.25">
      <c r="A122" s="17">
        <v>128</v>
      </c>
      <c r="B122" s="6">
        <f t="shared" si="1"/>
        <v>2009</v>
      </c>
      <c r="C122" s="50">
        <v>40026</v>
      </c>
      <c r="D122" s="51">
        <v>118.58638743455487</v>
      </c>
      <c r="E122" s="14">
        <v>77.777777777777729</v>
      </c>
      <c r="F122" s="14">
        <v>115.68627450980388</v>
      </c>
      <c r="G122" s="14">
        <v>87.162162162162119</v>
      </c>
      <c r="H122" s="14">
        <v>264.06250000000028</v>
      </c>
      <c r="I122" s="14">
        <v>81.188118811881154</v>
      </c>
      <c r="J122" s="81"/>
      <c r="K122" s="52">
        <v>2.0270270270269952E-2</v>
      </c>
      <c r="L122" s="53">
        <v>-0.30000000000000016</v>
      </c>
      <c r="M122" s="53">
        <v>-0.19178082191780799</v>
      </c>
      <c r="N122" s="53">
        <v>-7.8571428571428514E-2</v>
      </c>
      <c r="O122" s="53">
        <v>0.2335766423357668</v>
      </c>
      <c r="P122" s="53">
        <v>0.10810810810810811</v>
      </c>
      <c r="Q122" s="81"/>
      <c r="R122" s="46">
        <v>26</v>
      </c>
      <c r="S122" s="47">
        <v>0</v>
      </c>
      <c r="T122" s="47">
        <v>4</v>
      </c>
      <c r="U122" s="47">
        <v>6</v>
      </c>
      <c r="V122" s="47">
        <v>8</v>
      </c>
      <c r="W122" s="47">
        <v>8</v>
      </c>
      <c r="X122" s="81"/>
      <c r="Y122" s="48">
        <v>1</v>
      </c>
      <c r="Z122" s="49">
        <v>0</v>
      </c>
      <c r="AA122" s="49">
        <v>0.15384615384615385</v>
      </c>
      <c r="AB122" s="49">
        <v>0.23076923076923078</v>
      </c>
      <c r="AC122" s="49">
        <v>0.30769230769230771</v>
      </c>
      <c r="AD122" s="49">
        <v>0.30769230769230771</v>
      </c>
      <c r="AE122" s="81"/>
      <c r="AF122" s="46">
        <v>453</v>
      </c>
      <c r="AG122" s="47">
        <v>14</v>
      </c>
      <c r="AH122" s="47">
        <v>59</v>
      </c>
      <c r="AI122" s="47">
        <v>129</v>
      </c>
      <c r="AJ122" s="47">
        <v>169</v>
      </c>
      <c r="AK122" s="47">
        <v>82</v>
      </c>
      <c r="AL122" s="81"/>
      <c r="AM122" s="48">
        <v>1</v>
      </c>
      <c r="AN122" s="49">
        <v>3.0905077262693158E-2</v>
      </c>
      <c r="AO122" s="49">
        <v>0.13024282560706402</v>
      </c>
      <c r="AP122" s="49">
        <v>0.28476821192052981</v>
      </c>
      <c r="AQ122" s="49">
        <v>0.3730684326710817</v>
      </c>
      <c r="AR122" s="49">
        <v>0.18101545253863136</v>
      </c>
    </row>
    <row r="123" spans="1:44" s="4" customFormat="1" ht="15.75" x14ac:dyDescent="0.25">
      <c r="A123" s="18">
        <v>129</v>
      </c>
      <c r="B123" s="9">
        <f t="shared" si="1"/>
        <v>2009</v>
      </c>
      <c r="C123" s="43">
        <v>40057</v>
      </c>
      <c r="D123" s="51">
        <v>114.13612565445015</v>
      </c>
      <c r="E123" s="14">
        <v>83.333333333333272</v>
      </c>
      <c r="F123" s="14">
        <v>115.68627450980388</v>
      </c>
      <c r="G123" s="14">
        <v>81.756756756756715</v>
      </c>
      <c r="H123" s="14">
        <v>265.62500000000028</v>
      </c>
      <c r="I123" s="14">
        <v>70.297029702970264</v>
      </c>
      <c r="J123" s="81"/>
      <c r="K123" s="52">
        <v>-5.0108932461873867E-2</v>
      </c>
      <c r="L123" s="53">
        <v>-0.21052631578947401</v>
      </c>
      <c r="M123" s="53">
        <v>-0.18055555555555525</v>
      </c>
      <c r="N123" s="53">
        <v>-0.16551724137931034</v>
      </c>
      <c r="O123" s="53">
        <v>0.19718309859154948</v>
      </c>
      <c r="P123" s="53">
        <v>-0.12345679012345689</v>
      </c>
      <c r="Q123" s="81"/>
      <c r="R123" s="46">
        <v>37</v>
      </c>
      <c r="S123" s="47">
        <v>2</v>
      </c>
      <c r="T123" s="47">
        <v>7</v>
      </c>
      <c r="U123" s="47">
        <v>8</v>
      </c>
      <c r="V123" s="47">
        <v>14</v>
      </c>
      <c r="W123" s="47">
        <v>6</v>
      </c>
      <c r="X123" s="81"/>
      <c r="Y123" s="48">
        <v>1</v>
      </c>
      <c r="Z123" s="49">
        <v>5.4054054054054057E-2</v>
      </c>
      <c r="AA123" s="49">
        <v>0.1891891891891892</v>
      </c>
      <c r="AB123" s="49">
        <v>0.21621621621621623</v>
      </c>
      <c r="AC123" s="49">
        <v>0.3783783783783784</v>
      </c>
      <c r="AD123" s="49">
        <v>0.16216216216216217</v>
      </c>
      <c r="AE123" s="81"/>
      <c r="AF123" s="46">
        <v>436</v>
      </c>
      <c r="AG123" s="47">
        <v>15</v>
      </c>
      <c r="AH123" s="47">
        <v>59</v>
      </c>
      <c r="AI123" s="47">
        <v>121</v>
      </c>
      <c r="AJ123" s="47">
        <v>170</v>
      </c>
      <c r="AK123" s="47">
        <v>71</v>
      </c>
      <c r="AL123" s="81"/>
      <c r="AM123" s="48">
        <v>1</v>
      </c>
      <c r="AN123" s="49">
        <v>3.4403669724770644E-2</v>
      </c>
      <c r="AO123" s="49">
        <v>0.13532110091743119</v>
      </c>
      <c r="AP123" s="49">
        <v>0.27752293577981652</v>
      </c>
      <c r="AQ123" s="49">
        <v>0.38990825688073394</v>
      </c>
      <c r="AR123" s="49">
        <v>0.1628440366972477</v>
      </c>
    </row>
    <row r="124" spans="1:44" s="4" customFormat="1" ht="15.75" x14ac:dyDescent="0.25">
      <c r="A124" s="17">
        <v>130</v>
      </c>
      <c r="B124" s="6">
        <f t="shared" si="1"/>
        <v>2009</v>
      </c>
      <c r="C124" s="50">
        <v>40087</v>
      </c>
      <c r="D124" s="51">
        <v>115.18324607329832</v>
      </c>
      <c r="E124" s="14">
        <v>88.888888888888829</v>
      </c>
      <c r="F124" s="14">
        <v>113.7254901960784</v>
      </c>
      <c r="G124" s="14">
        <v>83.108108108108055</v>
      </c>
      <c r="H124" s="14">
        <v>260.93750000000028</v>
      </c>
      <c r="I124" s="14">
        <v>75.247524752475201</v>
      </c>
      <c r="J124" s="81"/>
      <c r="K124" s="52">
        <v>-3.0837004405286472E-2</v>
      </c>
      <c r="L124" s="53">
        <v>0.14285714285714257</v>
      </c>
      <c r="M124" s="53">
        <v>-0.17142857142857115</v>
      </c>
      <c r="N124" s="53">
        <v>-0.14583333333333348</v>
      </c>
      <c r="O124" s="53">
        <v>0.12837837837837873</v>
      </c>
      <c r="P124" s="53">
        <v>-2.5641025641025772E-2</v>
      </c>
      <c r="Q124" s="81"/>
      <c r="R124" s="46">
        <v>42</v>
      </c>
      <c r="S124" s="47">
        <v>2</v>
      </c>
      <c r="T124" s="47">
        <v>4</v>
      </c>
      <c r="U124" s="47">
        <v>13</v>
      </c>
      <c r="V124" s="47">
        <v>12</v>
      </c>
      <c r="W124" s="47">
        <v>11</v>
      </c>
      <c r="X124" s="81"/>
      <c r="Y124" s="48">
        <v>1</v>
      </c>
      <c r="Z124" s="49">
        <v>4.7619047619047616E-2</v>
      </c>
      <c r="AA124" s="49">
        <v>9.5238095238095233E-2</v>
      </c>
      <c r="AB124" s="49">
        <v>0.30952380952380953</v>
      </c>
      <c r="AC124" s="49">
        <v>0.2857142857142857</v>
      </c>
      <c r="AD124" s="49">
        <v>0.26190476190476192</v>
      </c>
      <c r="AE124" s="81"/>
      <c r="AF124" s="46">
        <v>440</v>
      </c>
      <c r="AG124" s="47">
        <v>16</v>
      </c>
      <c r="AH124" s="47">
        <v>58</v>
      </c>
      <c r="AI124" s="47">
        <v>123</v>
      </c>
      <c r="AJ124" s="47">
        <v>167</v>
      </c>
      <c r="AK124" s="47">
        <v>76</v>
      </c>
      <c r="AL124" s="81"/>
      <c r="AM124" s="48">
        <v>1</v>
      </c>
      <c r="AN124" s="49">
        <v>3.6363636363636362E-2</v>
      </c>
      <c r="AO124" s="49">
        <v>0.13181818181818181</v>
      </c>
      <c r="AP124" s="49">
        <v>0.27954545454545454</v>
      </c>
      <c r="AQ124" s="49">
        <v>0.37954545454545452</v>
      </c>
      <c r="AR124" s="49">
        <v>0.17272727272727273</v>
      </c>
    </row>
    <row r="125" spans="1:44" s="4" customFormat="1" ht="15.75" x14ac:dyDescent="0.25">
      <c r="A125" s="18">
        <v>131</v>
      </c>
      <c r="B125" s="9">
        <f t="shared" si="1"/>
        <v>2009</v>
      </c>
      <c r="C125" s="43">
        <v>40118</v>
      </c>
      <c r="D125" s="51">
        <v>114.3979057591622</v>
      </c>
      <c r="E125" s="14">
        <v>77.777777777777729</v>
      </c>
      <c r="F125" s="14">
        <v>121.56862745098034</v>
      </c>
      <c r="G125" s="14">
        <v>84.45945945945941</v>
      </c>
      <c r="H125" s="14">
        <v>246.87500000000028</v>
      </c>
      <c r="I125" s="14">
        <v>77.22772277227719</v>
      </c>
      <c r="J125" s="81"/>
      <c r="K125" s="52">
        <v>-1.7977528089887729E-2</v>
      </c>
      <c r="L125" s="53">
        <v>-6.6666666666666874E-2</v>
      </c>
      <c r="M125" s="53">
        <v>1.639344262295106E-2</v>
      </c>
      <c r="N125" s="53">
        <v>-0.1071428571428571</v>
      </c>
      <c r="O125" s="53">
        <v>4.6357615894040194E-2</v>
      </c>
      <c r="P125" s="53">
        <v>0</v>
      </c>
      <c r="Q125" s="81"/>
      <c r="R125" s="46">
        <v>34</v>
      </c>
      <c r="S125" s="47">
        <v>0</v>
      </c>
      <c r="T125" s="47">
        <v>6</v>
      </c>
      <c r="U125" s="47">
        <v>12</v>
      </c>
      <c r="V125" s="47">
        <v>5</v>
      </c>
      <c r="W125" s="47">
        <v>11</v>
      </c>
      <c r="X125" s="81"/>
      <c r="Y125" s="48">
        <v>1</v>
      </c>
      <c r="Z125" s="49">
        <v>0</v>
      </c>
      <c r="AA125" s="49">
        <v>0.17647058823529413</v>
      </c>
      <c r="AB125" s="49">
        <v>0.35294117647058826</v>
      </c>
      <c r="AC125" s="49">
        <v>0.14705882352941177</v>
      </c>
      <c r="AD125" s="49">
        <v>0.3235294117647059</v>
      </c>
      <c r="AE125" s="81"/>
      <c r="AF125" s="46">
        <v>437</v>
      </c>
      <c r="AG125" s="47">
        <v>14</v>
      </c>
      <c r="AH125" s="47">
        <v>62</v>
      </c>
      <c r="AI125" s="47">
        <v>125</v>
      </c>
      <c r="AJ125" s="47">
        <v>158</v>
      </c>
      <c r="AK125" s="47">
        <v>78</v>
      </c>
      <c r="AL125" s="81"/>
      <c r="AM125" s="48">
        <v>1</v>
      </c>
      <c r="AN125" s="49">
        <v>3.2036613272311214E-2</v>
      </c>
      <c r="AO125" s="49">
        <v>0.14187643020594964</v>
      </c>
      <c r="AP125" s="49">
        <v>0.28604118993135014</v>
      </c>
      <c r="AQ125" s="49">
        <v>0.36155606407322655</v>
      </c>
      <c r="AR125" s="49">
        <v>0.17848970251716248</v>
      </c>
    </row>
    <row r="126" spans="1:44" s="4" customFormat="1" ht="15.75" x14ac:dyDescent="0.25">
      <c r="A126" s="17">
        <v>132</v>
      </c>
      <c r="B126" s="6">
        <f t="shared" si="1"/>
        <v>2009</v>
      </c>
      <c r="C126" s="50">
        <v>40148</v>
      </c>
      <c r="D126" s="51">
        <v>111.51832460732973</v>
      </c>
      <c r="E126" s="14">
        <v>83.333333333333272</v>
      </c>
      <c r="F126" s="14">
        <v>119.60784313725486</v>
      </c>
      <c r="G126" s="14">
        <v>80.405405405405361</v>
      </c>
      <c r="H126" s="14">
        <v>239.06250000000028</v>
      </c>
      <c r="I126" s="14">
        <v>77.22772277227719</v>
      </c>
      <c r="J126" s="81"/>
      <c r="K126" s="52">
        <v>-3.1818181818181968E-2</v>
      </c>
      <c r="L126" s="53">
        <v>0.24999999999999956</v>
      </c>
      <c r="M126" s="53">
        <v>-3.1746031746031522E-2</v>
      </c>
      <c r="N126" s="53">
        <v>-9.8484848484848397E-2</v>
      </c>
      <c r="O126" s="53">
        <v>0</v>
      </c>
      <c r="P126" s="53">
        <v>-2.4999999999999911E-2</v>
      </c>
      <c r="Q126" s="81"/>
      <c r="R126" s="46">
        <v>38</v>
      </c>
      <c r="S126" s="47">
        <v>1</v>
      </c>
      <c r="T126" s="47">
        <v>9</v>
      </c>
      <c r="U126" s="47">
        <v>8</v>
      </c>
      <c r="V126" s="47">
        <v>11</v>
      </c>
      <c r="W126" s="47">
        <v>9</v>
      </c>
      <c r="X126" s="81"/>
      <c r="Y126" s="48">
        <v>1</v>
      </c>
      <c r="Z126" s="49">
        <v>2.6315789473684209E-2</v>
      </c>
      <c r="AA126" s="49">
        <v>0.23684210526315788</v>
      </c>
      <c r="AB126" s="49">
        <v>0.21052631578947367</v>
      </c>
      <c r="AC126" s="49">
        <v>0.28947368421052633</v>
      </c>
      <c r="AD126" s="49">
        <v>0.23684210526315788</v>
      </c>
      <c r="AE126" s="81"/>
      <c r="AF126" s="46">
        <v>426</v>
      </c>
      <c r="AG126" s="47">
        <v>15</v>
      </c>
      <c r="AH126" s="47">
        <v>61</v>
      </c>
      <c r="AI126" s="47">
        <v>119</v>
      </c>
      <c r="AJ126" s="47">
        <v>153</v>
      </c>
      <c r="AK126" s="47">
        <v>78</v>
      </c>
      <c r="AL126" s="81"/>
      <c r="AM126" s="48">
        <v>1</v>
      </c>
      <c r="AN126" s="49">
        <v>3.5211267605633804E-2</v>
      </c>
      <c r="AO126" s="49">
        <v>0.14319248826291081</v>
      </c>
      <c r="AP126" s="49">
        <v>0.27934272300469482</v>
      </c>
      <c r="AQ126" s="49">
        <v>0.35915492957746481</v>
      </c>
      <c r="AR126" s="49">
        <v>0.18309859154929578</v>
      </c>
    </row>
    <row r="127" spans="1:44" s="4" customFormat="1" ht="15.75" x14ac:dyDescent="0.25">
      <c r="A127" s="18">
        <v>133</v>
      </c>
      <c r="B127" s="9">
        <f t="shared" si="1"/>
        <v>2010</v>
      </c>
      <c r="C127" s="43">
        <v>40179</v>
      </c>
      <c r="D127" s="51">
        <v>104.71204188481666</v>
      </c>
      <c r="E127" s="14">
        <v>94.444444444444372</v>
      </c>
      <c r="F127" s="14">
        <v>109.80392156862742</v>
      </c>
      <c r="G127" s="14">
        <v>76.351351351351312</v>
      </c>
      <c r="H127" s="14">
        <v>210.93750000000026</v>
      </c>
      <c r="I127" s="14">
        <v>78.217821782178177</v>
      </c>
      <c r="J127" s="81"/>
      <c r="K127" s="52">
        <v>-0.12663755458515302</v>
      </c>
      <c r="L127" s="53">
        <v>0.41666666666666607</v>
      </c>
      <c r="M127" s="53">
        <v>-0.13846153846153841</v>
      </c>
      <c r="N127" s="53">
        <v>-0.16911764705882337</v>
      </c>
      <c r="O127" s="53">
        <v>-0.20118343195266242</v>
      </c>
      <c r="P127" s="53">
        <v>3.9473684210526327E-2</v>
      </c>
      <c r="Q127" s="81"/>
      <c r="R127" s="46">
        <v>19</v>
      </c>
      <c r="S127" s="47">
        <v>2</v>
      </c>
      <c r="T127" s="47">
        <v>3</v>
      </c>
      <c r="U127" s="47">
        <v>4</v>
      </c>
      <c r="V127" s="47">
        <v>7</v>
      </c>
      <c r="W127" s="47">
        <v>3</v>
      </c>
      <c r="X127" s="81"/>
      <c r="Y127" s="48">
        <v>1</v>
      </c>
      <c r="Z127" s="49">
        <v>0.10526315789473684</v>
      </c>
      <c r="AA127" s="49">
        <v>0.15789473684210525</v>
      </c>
      <c r="AB127" s="49">
        <v>0.21052631578947367</v>
      </c>
      <c r="AC127" s="49">
        <v>0.36842105263157893</v>
      </c>
      <c r="AD127" s="49">
        <v>0.15789473684210525</v>
      </c>
      <c r="AE127" s="81"/>
      <c r="AF127" s="46">
        <v>400</v>
      </c>
      <c r="AG127" s="47">
        <v>17</v>
      </c>
      <c r="AH127" s="47">
        <v>56</v>
      </c>
      <c r="AI127" s="47">
        <v>113</v>
      </c>
      <c r="AJ127" s="47">
        <v>135</v>
      </c>
      <c r="AK127" s="47">
        <v>79</v>
      </c>
      <c r="AL127" s="81"/>
      <c r="AM127" s="48">
        <v>1</v>
      </c>
      <c r="AN127" s="49">
        <v>4.2500000000000003E-2</v>
      </c>
      <c r="AO127" s="49">
        <v>0.14000000000000001</v>
      </c>
      <c r="AP127" s="49">
        <v>0.28249999999999997</v>
      </c>
      <c r="AQ127" s="49">
        <v>0.33750000000000002</v>
      </c>
      <c r="AR127" s="49">
        <v>0.19750000000000001</v>
      </c>
    </row>
    <row r="128" spans="1:44" s="4" customFormat="1" ht="15.75" x14ac:dyDescent="0.25">
      <c r="A128" s="17">
        <v>134</v>
      </c>
      <c r="B128" s="6">
        <f t="shared" si="1"/>
        <v>2010</v>
      </c>
      <c r="C128" s="50">
        <v>40210</v>
      </c>
      <c r="D128" s="51">
        <v>106.54450261780096</v>
      </c>
      <c r="E128" s="14">
        <v>88.888888888888815</v>
      </c>
      <c r="F128" s="14">
        <v>105.88235294117644</v>
      </c>
      <c r="G128" s="14">
        <v>76.351351351351312</v>
      </c>
      <c r="H128" s="14">
        <v>231.25000000000028</v>
      </c>
      <c r="I128" s="14">
        <v>75.247524752475215</v>
      </c>
      <c r="J128" s="81"/>
      <c r="K128" s="52">
        <v>-0.12660944206008584</v>
      </c>
      <c r="L128" s="53">
        <v>0.23076923076923039</v>
      </c>
      <c r="M128" s="53">
        <v>-0.19402985074626844</v>
      </c>
      <c r="N128" s="53">
        <v>-0.19285714285714273</v>
      </c>
      <c r="O128" s="53">
        <v>-0.11904761904761874</v>
      </c>
      <c r="P128" s="53">
        <v>-2.564102564102555E-2</v>
      </c>
      <c r="Q128" s="81"/>
      <c r="R128" s="46">
        <v>32</v>
      </c>
      <c r="S128" s="47">
        <v>1</v>
      </c>
      <c r="T128" s="47">
        <v>3</v>
      </c>
      <c r="U128" s="47">
        <v>8</v>
      </c>
      <c r="V128" s="47">
        <v>18</v>
      </c>
      <c r="W128" s="47">
        <v>2</v>
      </c>
      <c r="X128" s="81"/>
      <c r="Y128" s="48">
        <v>1</v>
      </c>
      <c r="Z128" s="49">
        <v>3.125E-2</v>
      </c>
      <c r="AA128" s="49">
        <v>9.375E-2</v>
      </c>
      <c r="AB128" s="49">
        <v>0.25</v>
      </c>
      <c r="AC128" s="49">
        <v>0.5625</v>
      </c>
      <c r="AD128" s="49">
        <v>6.25E-2</v>
      </c>
      <c r="AE128" s="81"/>
      <c r="AF128" s="46">
        <v>407</v>
      </c>
      <c r="AG128" s="47">
        <v>16</v>
      </c>
      <c r="AH128" s="47">
        <v>54</v>
      </c>
      <c r="AI128" s="47">
        <v>113</v>
      </c>
      <c r="AJ128" s="47">
        <v>148</v>
      </c>
      <c r="AK128" s="47">
        <v>76</v>
      </c>
      <c r="AL128" s="81"/>
      <c r="AM128" s="48">
        <v>1</v>
      </c>
      <c r="AN128" s="49">
        <v>3.9312039312039311E-2</v>
      </c>
      <c r="AO128" s="49">
        <v>0.13267813267813267</v>
      </c>
      <c r="AP128" s="49">
        <v>0.27764127764127766</v>
      </c>
      <c r="AQ128" s="49">
        <v>0.36363636363636365</v>
      </c>
      <c r="AR128" s="49">
        <v>0.18673218673218672</v>
      </c>
    </row>
    <row r="129" spans="1:44" s="4" customFormat="1" ht="15.75" x14ac:dyDescent="0.25">
      <c r="A129" s="18">
        <v>135</v>
      </c>
      <c r="B129" s="9">
        <f t="shared" si="1"/>
        <v>2010</v>
      </c>
      <c r="C129" s="43">
        <v>40238</v>
      </c>
      <c r="D129" s="51">
        <v>106.806282722513</v>
      </c>
      <c r="E129" s="14">
        <v>77.777777777777715</v>
      </c>
      <c r="F129" s="14">
        <v>99.999999999999957</v>
      </c>
      <c r="G129" s="14">
        <v>75.675675675675635</v>
      </c>
      <c r="H129" s="14">
        <v>242.18750000000031</v>
      </c>
      <c r="I129" s="14">
        <v>75.247524752475215</v>
      </c>
      <c r="J129" s="81"/>
      <c r="K129" s="52">
        <v>-0.1225806451612903</v>
      </c>
      <c r="L129" s="53">
        <v>-6.6666666666666874E-2</v>
      </c>
      <c r="M129" s="53">
        <v>-0.24999999999999989</v>
      </c>
      <c r="N129" s="53">
        <v>-0.17647058823529405</v>
      </c>
      <c r="O129" s="53">
        <v>-7.7380952380951995E-2</v>
      </c>
      <c r="P129" s="53">
        <v>-2.564102564102555E-2</v>
      </c>
      <c r="Q129" s="81"/>
      <c r="R129" s="46">
        <v>35</v>
      </c>
      <c r="S129" s="47">
        <v>0</v>
      </c>
      <c r="T129" s="47">
        <v>2</v>
      </c>
      <c r="U129" s="47">
        <v>10</v>
      </c>
      <c r="V129" s="47">
        <v>15</v>
      </c>
      <c r="W129" s="47">
        <v>8</v>
      </c>
      <c r="X129" s="81"/>
      <c r="Y129" s="48">
        <v>1</v>
      </c>
      <c r="Z129" s="49">
        <v>0</v>
      </c>
      <c r="AA129" s="49">
        <v>5.7142857142857141E-2</v>
      </c>
      <c r="AB129" s="49">
        <v>0.2857142857142857</v>
      </c>
      <c r="AC129" s="49">
        <v>0.42857142857142855</v>
      </c>
      <c r="AD129" s="49">
        <v>0.22857142857142856</v>
      </c>
      <c r="AE129" s="81"/>
      <c r="AF129" s="46">
        <v>408</v>
      </c>
      <c r="AG129" s="47">
        <v>14</v>
      </c>
      <c r="AH129" s="47">
        <v>51</v>
      </c>
      <c r="AI129" s="47">
        <v>112</v>
      </c>
      <c r="AJ129" s="47">
        <v>155</v>
      </c>
      <c r="AK129" s="47">
        <v>76</v>
      </c>
      <c r="AL129" s="81"/>
      <c r="AM129" s="48">
        <v>1</v>
      </c>
      <c r="AN129" s="49">
        <v>3.4313725490196081E-2</v>
      </c>
      <c r="AO129" s="49">
        <v>0.125</v>
      </c>
      <c r="AP129" s="49">
        <v>0.27450980392156865</v>
      </c>
      <c r="AQ129" s="49">
        <v>0.37990196078431371</v>
      </c>
      <c r="AR129" s="49">
        <v>0.18627450980392157</v>
      </c>
    </row>
    <row r="130" spans="1:44" s="4" customFormat="1" ht="15.75" x14ac:dyDescent="0.25">
      <c r="A130" s="17">
        <v>136</v>
      </c>
      <c r="B130" s="6">
        <f t="shared" si="1"/>
        <v>2010</v>
      </c>
      <c r="C130" s="50">
        <v>40269</v>
      </c>
      <c r="D130" s="51">
        <v>109.94764397905749</v>
      </c>
      <c r="E130" s="14">
        <v>66.666666666666615</v>
      </c>
      <c r="F130" s="14">
        <v>105.88235294117642</v>
      </c>
      <c r="G130" s="14">
        <v>77.702702702702652</v>
      </c>
      <c r="H130" s="14">
        <v>250.00000000000031</v>
      </c>
      <c r="I130" s="14">
        <v>78.217821782178191</v>
      </c>
      <c r="J130" s="81"/>
      <c r="K130" s="52">
        <v>-7.8947368421052766E-2</v>
      </c>
      <c r="L130" s="53">
        <v>-0.25000000000000022</v>
      </c>
      <c r="M130" s="53">
        <v>-0.18181818181818177</v>
      </c>
      <c r="N130" s="53">
        <v>-0.16666666666666652</v>
      </c>
      <c r="O130" s="53">
        <v>-6.2111801242232811E-3</v>
      </c>
      <c r="P130" s="53">
        <v>5.3333333333333455E-2</v>
      </c>
      <c r="Q130" s="81"/>
      <c r="R130" s="46">
        <v>42</v>
      </c>
      <c r="S130" s="47">
        <v>0</v>
      </c>
      <c r="T130" s="47">
        <v>5</v>
      </c>
      <c r="U130" s="47">
        <v>14</v>
      </c>
      <c r="V130" s="47">
        <v>16</v>
      </c>
      <c r="W130" s="47">
        <v>7</v>
      </c>
      <c r="X130" s="81"/>
      <c r="Y130" s="48">
        <v>1</v>
      </c>
      <c r="Z130" s="49">
        <v>0</v>
      </c>
      <c r="AA130" s="49">
        <v>0.11904761904761904</v>
      </c>
      <c r="AB130" s="49">
        <v>0.33333333333333331</v>
      </c>
      <c r="AC130" s="49">
        <v>0.38095238095238093</v>
      </c>
      <c r="AD130" s="49">
        <v>0.16666666666666666</v>
      </c>
      <c r="AE130" s="81"/>
      <c r="AF130" s="46">
        <v>420</v>
      </c>
      <c r="AG130" s="47">
        <v>12</v>
      </c>
      <c r="AH130" s="47">
        <v>54</v>
      </c>
      <c r="AI130" s="47">
        <v>115</v>
      </c>
      <c r="AJ130" s="47">
        <v>160</v>
      </c>
      <c r="AK130" s="47">
        <v>79</v>
      </c>
      <c r="AL130" s="81"/>
      <c r="AM130" s="48">
        <v>1</v>
      </c>
      <c r="AN130" s="49">
        <v>2.8571428571428571E-2</v>
      </c>
      <c r="AO130" s="49">
        <v>0.12857142857142856</v>
      </c>
      <c r="AP130" s="49">
        <v>0.27380952380952384</v>
      </c>
      <c r="AQ130" s="49">
        <v>0.38095238095238093</v>
      </c>
      <c r="AR130" s="49">
        <v>0.18809523809523809</v>
      </c>
    </row>
    <row r="131" spans="1:44" s="4" customFormat="1" ht="15.75" x14ac:dyDescent="0.25">
      <c r="A131" s="18">
        <v>137</v>
      </c>
      <c r="B131" s="9">
        <f t="shared" si="1"/>
        <v>2010</v>
      </c>
      <c r="C131" s="43">
        <v>40299</v>
      </c>
      <c r="D131" s="51">
        <v>109.42408376963341</v>
      </c>
      <c r="E131" s="14">
        <v>66.666666666666615</v>
      </c>
      <c r="F131" s="14">
        <v>105.88235294117642</v>
      </c>
      <c r="G131" s="14">
        <v>74.999999999999943</v>
      </c>
      <c r="H131" s="14">
        <v>245.31250000000028</v>
      </c>
      <c r="I131" s="14">
        <v>83.168316831683128</v>
      </c>
      <c r="J131" s="81"/>
      <c r="K131" s="52">
        <v>-6.9042316258351999E-2</v>
      </c>
      <c r="L131" s="53">
        <v>-0.33333333333333348</v>
      </c>
      <c r="M131" s="53">
        <v>-0.12903225806451624</v>
      </c>
      <c r="N131" s="53">
        <v>-0.19565217391304346</v>
      </c>
      <c r="O131" s="53">
        <v>-1.2578616352201033E-2</v>
      </c>
      <c r="P131" s="53">
        <v>0.16666666666666674</v>
      </c>
      <c r="Q131" s="81"/>
      <c r="R131" s="46">
        <v>27</v>
      </c>
      <c r="S131" s="47">
        <v>2</v>
      </c>
      <c r="T131" s="47">
        <v>3</v>
      </c>
      <c r="U131" s="47">
        <v>7</v>
      </c>
      <c r="V131" s="47">
        <v>8</v>
      </c>
      <c r="W131" s="47">
        <v>7</v>
      </c>
      <c r="X131" s="81"/>
      <c r="Y131" s="48">
        <v>1</v>
      </c>
      <c r="Z131" s="49">
        <v>7.407407407407407E-2</v>
      </c>
      <c r="AA131" s="49">
        <v>0.1111111111111111</v>
      </c>
      <c r="AB131" s="49">
        <v>0.25925925925925924</v>
      </c>
      <c r="AC131" s="49">
        <v>0.29629629629629628</v>
      </c>
      <c r="AD131" s="49">
        <v>0.25925925925925924</v>
      </c>
      <c r="AE131" s="81"/>
      <c r="AF131" s="46">
        <v>418</v>
      </c>
      <c r="AG131" s="47">
        <v>12</v>
      </c>
      <c r="AH131" s="47">
        <v>54</v>
      </c>
      <c r="AI131" s="47">
        <v>111</v>
      </c>
      <c r="AJ131" s="47">
        <v>157</v>
      </c>
      <c r="AK131" s="47">
        <v>84</v>
      </c>
      <c r="AL131" s="81"/>
      <c r="AM131" s="48">
        <v>1</v>
      </c>
      <c r="AN131" s="49">
        <v>2.8708133971291867E-2</v>
      </c>
      <c r="AO131" s="49">
        <v>0.12918660287081341</v>
      </c>
      <c r="AP131" s="49">
        <v>0.26555023923444976</v>
      </c>
      <c r="AQ131" s="49">
        <v>0.37559808612440193</v>
      </c>
      <c r="AR131" s="49">
        <v>0.20095693779904306</v>
      </c>
    </row>
    <row r="132" spans="1:44" s="4" customFormat="1" ht="15.75" x14ac:dyDescent="0.25">
      <c r="A132" s="17">
        <v>138</v>
      </c>
      <c r="B132" s="6">
        <f t="shared" si="1"/>
        <v>2010</v>
      </c>
      <c r="C132" s="50">
        <v>40330</v>
      </c>
      <c r="D132" s="51">
        <v>111.78010471204178</v>
      </c>
      <c r="E132" s="14">
        <v>83.333333333333272</v>
      </c>
      <c r="F132" s="14">
        <v>117.64705882352936</v>
      </c>
      <c r="G132" s="14">
        <v>74.999999999999943</v>
      </c>
      <c r="H132" s="14">
        <v>242.18750000000028</v>
      </c>
      <c r="I132" s="14">
        <v>85.148514851485103</v>
      </c>
      <c r="J132" s="81"/>
      <c r="K132" s="52">
        <v>-2.0642201834862539E-2</v>
      </c>
      <c r="L132" s="53">
        <v>7.1428571428571397E-2</v>
      </c>
      <c r="M132" s="53">
        <v>-1.6393442622950838E-2</v>
      </c>
      <c r="N132" s="53">
        <v>-0.13953488372093037</v>
      </c>
      <c r="O132" s="53">
        <v>-3.1249999999999778E-2</v>
      </c>
      <c r="P132" s="53">
        <v>0.19444444444444442</v>
      </c>
      <c r="Q132" s="81"/>
      <c r="R132" s="46">
        <v>39</v>
      </c>
      <c r="S132" s="47">
        <v>3</v>
      </c>
      <c r="T132" s="47">
        <v>9</v>
      </c>
      <c r="U132" s="47">
        <v>7</v>
      </c>
      <c r="V132" s="47">
        <v>14</v>
      </c>
      <c r="W132" s="47">
        <v>6</v>
      </c>
      <c r="X132" s="81"/>
      <c r="Y132" s="48">
        <v>1</v>
      </c>
      <c r="Z132" s="49">
        <v>7.6923076923076927E-2</v>
      </c>
      <c r="AA132" s="49">
        <v>0.23076923076923078</v>
      </c>
      <c r="AB132" s="49">
        <v>0.17948717948717949</v>
      </c>
      <c r="AC132" s="49">
        <v>0.35897435897435898</v>
      </c>
      <c r="AD132" s="49">
        <v>0.15384615384615385</v>
      </c>
      <c r="AE132" s="81"/>
      <c r="AF132" s="46">
        <v>427</v>
      </c>
      <c r="AG132" s="47">
        <v>15</v>
      </c>
      <c r="AH132" s="47">
        <v>60</v>
      </c>
      <c r="AI132" s="47">
        <v>111</v>
      </c>
      <c r="AJ132" s="47">
        <v>155</v>
      </c>
      <c r="AK132" s="47">
        <v>86</v>
      </c>
      <c r="AL132" s="81"/>
      <c r="AM132" s="48">
        <v>1</v>
      </c>
      <c r="AN132" s="49">
        <v>3.5128805620608897E-2</v>
      </c>
      <c r="AO132" s="49">
        <v>0.14051522248243559</v>
      </c>
      <c r="AP132" s="49">
        <v>0.25995316159250587</v>
      </c>
      <c r="AQ132" s="49">
        <v>0.36299765807962531</v>
      </c>
      <c r="AR132" s="49">
        <v>0.20140515222482436</v>
      </c>
    </row>
    <row r="133" spans="1:44" s="4" customFormat="1" ht="15.75" x14ac:dyDescent="0.25">
      <c r="A133" s="18">
        <v>139</v>
      </c>
      <c r="B133" s="9">
        <f t="shared" si="1"/>
        <v>2010</v>
      </c>
      <c r="C133" s="43">
        <v>40360</v>
      </c>
      <c r="D133" s="51">
        <v>108.63874345549728</v>
      </c>
      <c r="E133" s="14">
        <v>77.777777777777715</v>
      </c>
      <c r="F133" s="14">
        <v>109.8039215686274</v>
      </c>
      <c r="G133" s="14">
        <v>74.999999999999943</v>
      </c>
      <c r="H133" s="14">
        <v>231.25000000000028</v>
      </c>
      <c r="I133" s="14">
        <v>85.148514851485103</v>
      </c>
      <c r="J133" s="81"/>
      <c r="K133" s="52">
        <v>-0.10367170626349897</v>
      </c>
      <c r="L133" s="53">
        <v>-0.12500000000000011</v>
      </c>
      <c r="M133" s="53">
        <v>-8.1967213114754189E-2</v>
      </c>
      <c r="N133" s="53">
        <v>-0.17164179104477628</v>
      </c>
      <c r="O133" s="53">
        <v>-0.15909090909090895</v>
      </c>
      <c r="P133" s="53">
        <v>0.13157894736842102</v>
      </c>
      <c r="Q133" s="81"/>
      <c r="R133" s="46">
        <v>44</v>
      </c>
      <c r="S133" s="47">
        <v>1</v>
      </c>
      <c r="T133" s="47">
        <v>1</v>
      </c>
      <c r="U133" s="47">
        <v>14</v>
      </c>
      <c r="V133" s="47">
        <v>20</v>
      </c>
      <c r="W133" s="47">
        <v>8</v>
      </c>
      <c r="X133" s="81"/>
      <c r="Y133" s="48">
        <v>1</v>
      </c>
      <c r="Z133" s="49">
        <v>2.2727272727272728E-2</v>
      </c>
      <c r="AA133" s="49">
        <v>2.2727272727272728E-2</v>
      </c>
      <c r="AB133" s="49">
        <v>0.31818181818181818</v>
      </c>
      <c r="AC133" s="49">
        <v>0.45454545454545453</v>
      </c>
      <c r="AD133" s="49">
        <v>0.18181818181818182</v>
      </c>
      <c r="AE133" s="81"/>
      <c r="AF133" s="46">
        <v>415</v>
      </c>
      <c r="AG133" s="47">
        <v>14</v>
      </c>
      <c r="AH133" s="47">
        <v>56</v>
      </c>
      <c r="AI133" s="47">
        <v>111</v>
      </c>
      <c r="AJ133" s="47">
        <v>148</v>
      </c>
      <c r="AK133" s="47">
        <v>86</v>
      </c>
      <c r="AL133" s="81"/>
      <c r="AM133" s="48">
        <v>1</v>
      </c>
      <c r="AN133" s="49">
        <v>3.3734939759036145E-2</v>
      </c>
      <c r="AO133" s="49">
        <v>0.13493975903614458</v>
      </c>
      <c r="AP133" s="49">
        <v>0.26746987951807227</v>
      </c>
      <c r="AQ133" s="49">
        <v>0.3566265060240964</v>
      </c>
      <c r="AR133" s="49">
        <v>0.20722891566265061</v>
      </c>
    </row>
    <row r="134" spans="1:44" s="4" customFormat="1" ht="15.75" x14ac:dyDescent="0.25">
      <c r="A134" s="17">
        <v>140</v>
      </c>
      <c r="B134" s="6">
        <f t="shared" si="1"/>
        <v>2010</v>
      </c>
      <c r="C134" s="50">
        <v>40391</v>
      </c>
      <c r="D134" s="51">
        <v>112.04188481675382</v>
      </c>
      <c r="E134" s="14">
        <v>99.999999999999929</v>
      </c>
      <c r="F134" s="14">
        <v>117.64705882352935</v>
      </c>
      <c r="G134" s="14">
        <v>79.054054054053992</v>
      </c>
      <c r="H134" s="14">
        <v>234.37500000000031</v>
      </c>
      <c r="I134" s="14">
        <v>82.178217821782141</v>
      </c>
      <c r="J134" s="81"/>
      <c r="K134" s="52">
        <v>-5.5187637969094983E-2</v>
      </c>
      <c r="L134" s="53">
        <v>0.28571428571428559</v>
      </c>
      <c r="M134" s="53">
        <v>1.6949152542372614E-2</v>
      </c>
      <c r="N134" s="53">
        <v>-9.3023255813953765E-2</v>
      </c>
      <c r="O134" s="53">
        <v>-0.11242603550295838</v>
      </c>
      <c r="P134" s="53">
        <v>1.2195121951219523E-2</v>
      </c>
      <c r="Q134" s="81"/>
      <c r="R134" s="46">
        <v>39</v>
      </c>
      <c r="S134" s="47">
        <v>4</v>
      </c>
      <c r="T134" s="47">
        <v>8</v>
      </c>
      <c r="U134" s="47">
        <v>12</v>
      </c>
      <c r="V134" s="47">
        <v>10</v>
      </c>
      <c r="W134" s="47">
        <v>5</v>
      </c>
      <c r="X134" s="81"/>
      <c r="Y134" s="48">
        <v>1</v>
      </c>
      <c r="Z134" s="49">
        <v>0.10256410256410256</v>
      </c>
      <c r="AA134" s="49">
        <v>0.20512820512820512</v>
      </c>
      <c r="AB134" s="49">
        <v>0.30769230769230771</v>
      </c>
      <c r="AC134" s="49">
        <v>0.25641025641025639</v>
      </c>
      <c r="AD134" s="49">
        <v>0.12820512820512819</v>
      </c>
      <c r="AE134" s="81"/>
      <c r="AF134" s="46">
        <v>428</v>
      </c>
      <c r="AG134" s="47">
        <v>18</v>
      </c>
      <c r="AH134" s="47">
        <v>60</v>
      </c>
      <c r="AI134" s="47">
        <v>117</v>
      </c>
      <c r="AJ134" s="47">
        <v>150</v>
      </c>
      <c r="AK134" s="47">
        <v>83</v>
      </c>
      <c r="AL134" s="81"/>
      <c r="AM134" s="48">
        <v>1</v>
      </c>
      <c r="AN134" s="49">
        <v>4.2056074766355138E-2</v>
      </c>
      <c r="AO134" s="49">
        <v>0.14018691588785046</v>
      </c>
      <c r="AP134" s="49">
        <v>0.27336448598130841</v>
      </c>
      <c r="AQ134" s="49">
        <v>0.35046728971962615</v>
      </c>
      <c r="AR134" s="49">
        <v>0.19392523364485981</v>
      </c>
    </row>
    <row r="135" spans="1:44" s="4" customFormat="1" ht="15.75" x14ac:dyDescent="0.25">
      <c r="A135" s="18">
        <v>141</v>
      </c>
      <c r="B135" s="9">
        <f t="shared" ref="B135:B198" si="2">YEAR(C135)</f>
        <v>2010</v>
      </c>
      <c r="C135" s="43">
        <v>40422</v>
      </c>
      <c r="D135" s="51">
        <v>117.80104712041873</v>
      </c>
      <c r="E135" s="14">
        <v>99.999999999999929</v>
      </c>
      <c r="F135" s="14">
        <v>111.76470588235287</v>
      </c>
      <c r="G135" s="14">
        <v>85.135135135135059</v>
      </c>
      <c r="H135" s="14">
        <v>253.12500000000034</v>
      </c>
      <c r="I135" s="14">
        <v>86.138613861386091</v>
      </c>
      <c r="J135" s="81"/>
      <c r="K135" s="52">
        <v>3.2110091743119185E-2</v>
      </c>
      <c r="L135" s="53">
        <v>0.19999999999999996</v>
      </c>
      <c r="M135" s="53">
        <v>-3.3898305084746005E-2</v>
      </c>
      <c r="N135" s="53">
        <v>4.1322314049586417E-2</v>
      </c>
      <c r="O135" s="53">
        <v>-4.7058823529411486E-2</v>
      </c>
      <c r="P135" s="53">
        <v>0.22535211267605626</v>
      </c>
      <c r="Q135" s="81"/>
      <c r="R135" s="46">
        <v>59</v>
      </c>
      <c r="S135" s="47">
        <v>2</v>
      </c>
      <c r="T135" s="47">
        <v>4</v>
      </c>
      <c r="U135" s="47">
        <v>17</v>
      </c>
      <c r="V135" s="47">
        <v>26</v>
      </c>
      <c r="W135" s="47">
        <v>10</v>
      </c>
      <c r="X135" s="81"/>
      <c r="Y135" s="48">
        <v>1</v>
      </c>
      <c r="Z135" s="49">
        <v>3.3898305084745763E-2</v>
      </c>
      <c r="AA135" s="49">
        <v>6.7796610169491525E-2</v>
      </c>
      <c r="AB135" s="49">
        <v>0.28813559322033899</v>
      </c>
      <c r="AC135" s="49">
        <v>0.44067796610169491</v>
      </c>
      <c r="AD135" s="49">
        <v>0.16949152542372881</v>
      </c>
      <c r="AE135" s="81"/>
      <c r="AF135" s="46">
        <v>450</v>
      </c>
      <c r="AG135" s="47">
        <v>18</v>
      </c>
      <c r="AH135" s="47">
        <v>57</v>
      </c>
      <c r="AI135" s="47">
        <v>126</v>
      </c>
      <c r="AJ135" s="47">
        <v>162</v>
      </c>
      <c r="AK135" s="47">
        <v>87</v>
      </c>
      <c r="AL135" s="81"/>
      <c r="AM135" s="48">
        <v>1</v>
      </c>
      <c r="AN135" s="49">
        <v>0.04</v>
      </c>
      <c r="AO135" s="49">
        <v>0.12666666666666668</v>
      </c>
      <c r="AP135" s="49">
        <v>0.28000000000000003</v>
      </c>
      <c r="AQ135" s="49">
        <v>0.36</v>
      </c>
      <c r="AR135" s="49">
        <v>0.19333333333333333</v>
      </c>
    </row>
    <row r="136" spans="1:44" s="4" customFormat="1" ht="15.75" x14ac:dyDescent="0.25">
      <c r="A136" s="17">
        <v>142</v>
      </c>
      <c r="B136" s="6">
        <f t="shared" si="2"/>
        <v>2010</v>
      </c>
      <c r="C136" s="50">
        <v>40452</v>
      </c>
      <c r="D136" s="51">
        <v>121.9895287958114</v>
      </c>
      <c r="E136" s="14">
        <v>94.444444444444372</v>
      </c>
      <c r="F136" s="14">
        <v>125.49019607843128</v>
      </c>
      <c r="G136" s="14">
        <v>83.108108108108027</v>
      </c>
      <c r="H136" s="14">
        <v>275.00000000000034</v>
      </c>
      <c r="I136" s="14">
        <v>85.148514851485103</v>
      </c>
      <c r="J136" s="81"/>
      <c r="K136" s="52">
        <v>5.9090909090909083E-2</v>
      </c>
      <c r="L136" s="53">
        <v>6.25E-2</v>
      </c>
      <c r="M136" s="53">
        <v>0.10344827586206851</v>
      </c>
      <c r="N136" s="53">
        <v>0</v>
      </c>
      <c r="O136" s="53">
        <v>5.3892215568862367E-2</v>
      </c>
      <c r="P136" s="53">
        <v>0.13157894736842124</v>
      </c>
      <c r="Q136" s="81"/>
      <c r="R136" s="46">
        <v>58</v>
      </c>
      <c r="S136" s="47">
        <v>1</v>
      </c>
      <c r="T136" s="47">
        <v>11</v>
      </c>
      <c r="U136" s="47">
        <v>10</v>
      </c>
      <c r="V136" s="47">
        <v>26</v>
      </c>
      <c r="W136" s="47">
        <v>10</v>
      </c>
      <c r="X136" s="81"/>
      <c r="Y136" s="48">
        <v>1</v>
      </c>
      <c r="Z136" s="49">
        <v>1.7241379310344827E-2</v>
      </c>
      <c r="AA136" s="49">
        <v>0.18965517241379309</v>
      </c>
      <c r="AB136" s="49">
        <v>0.17241379310344829</v>
      </c>
      <c r="AC136" s="49">
        <v>0.44827586206896552</v>
      </c>
      <c r="AD136" s="49">
        <v>0.17241379310344829</v>
      </c>
      <c r="AE136" s="81"/>
      <c r="AF136" s="46">
        <v>466</v>
      </c>
      <c r="AG136" s="47">
        <v>17</v>
      </c>
      <c r="AH136" s="47">
        <v>64</v>
      </c>
      <c r="AI136" s="47">
        <v>123</v>
      </c>
      <c r="AJ136" s="47">
        <v>176</v>
      </c>
      <c r="AK136" s="47">
        <v>86</v>
      </c>
      <c r="AL136" s="81"/>
      <c r="AM136" s="48">
        <v>1</v>
      </c>
      <c r="AN136" s="49">
        <v>3.6480686695278972E-2</v>
      </c>
      <c r="AO136" s="49">
        <v>0.13733905579399142</v>
      </c>
      <c r="AP136" s="49">
        <v>0.26394849785407726</v>
      </c>
      <c r="AQ136" s="49">
        <v>0.37768240343347642</v>
      </c>
      <c r="AR136" s="49">
        <v>0.18454935622317598</v>
      </c>
    </row>
    <row r="137" spans="1:44" s="4" customFormat="1" ht="15.75" x14ac:dyDescent="0.25">
      <c r="A137" s="18">
        <v>143</v>
      </c>
      <c r="B137" s="9">
        <f t="shared" si="2"/>
        <v>2010</v>
      </c>
      <c r="C137" s="43">
        <v>40483</v>
      </c>
      <c r="D137" s="51">
        <v>128.27225130890039</v>
      </c>
      <c r="E137" s="14">
        <v>127.77777777777769</v>
      </c>
      <c r="F137" s="14">
        <v>127.45098039215677</v>
      </c>
      <c r="G137" s="14">
        <v>85.135135135135059</v>
      </c>
      <c r="H137" s="14">
        <v>292.18750000000034</v>
      </c>
      <c r="I137" s="14">
        <v>88.11881188118808</v>
      </c>
      <c r="J137" s="81"/>
      <c r="K137" s="52">
        <v>0.12128146453089239</v>
      </c>
      <c r="L137" s="53">
        <v>0.64285714285714279</v>
      </c>
      <c r="M137" s="53">
        <v>4.8387096774193061E-2</v>
      </c>
      <c r="N137" s="53">
        <v>7.9999999999997851E-3</v>
      </c>
      <c r="O137" s="53">
        <v>0.18354430379746844</v>
      </c>
      <c r="P137" s="53">
        <v>0.14102564102564119</v>
      </c>
      <c r="Q137" s="81"/>
      <c r="R137" s="46">
        <v>58</v>
      </c>
      <c r="S137" s="47">
        <v>6</v>
      </c>
      <c r="T137" s="47">
        <v>7</v>
      </c>
      <c r="U137" s="47">
        <v>15</v>
      </c>
      <c r="V137" s="47">
        <v>16</v>
      </c>
      <c r="W137" s="47">
        <v>14</v>
      </c>
      <c r="X137" s="81"/>
      <c r="Y137" s="48">
        <v>1</v>
      </c>
      <c r="Z137" s="49">
        <v>0.10344827586206896</v>
      </c>
      <c r="AA137" s="49">
        <v>0.1206896551724138</v>
      </c>
      <c r="AB137" s="49">
        <v>0.25862068965517243</v>
      </c>
      <c r="AC137" s="49">
        <v>0.27586206896551724</v>
      </c>
      <c r="AD137" s="49">
        <v>0.2413793103448276</v>
      </c>
      <c r="AE137" s="81"/>
      <c r="AF137" s="46">
        <v>490</v>
      </c>
      <c r="AG137" s="47">
        <v>23</v>
      </c>
      <c r="AH137" s="47">
        <v>65</v>
      </c>
      <c r="AI137" s="47">
        <v>126</v>
      </c>
      <c r="AJ137" s="47">
        <v>187</v>
      </c>
      <c r="AK137" s="47">
        <v>89</v>
      </c>
      <c r="AL137" s="81"/>
      <c r="AM137" s="48">
        <v>1</v>
      </c>
      <c r="AN137" s="49">
        <v>4.6938775510204082E-2</v>
      </c>
      <c r="AO137" s="49">
        <v>0.1326530612244898</v>
      </c>
      <c r="AP137" s="49">
        <v>0.25714285714285712</v>
      </c>
      <c r="AQ137" s="49">
        <v>0.38163265306122451</v>
      </c>
      <c r="AR137" s="49">
        <v>0.1816326530612245</v>
      </c>
    </row>
    <row r="138" spans="1:44" s="4" customFormat="1" ht="15.75" x14ac:dyDescent="0.25">
      <c r="A138" s="17">
        <v>144</v>
      </c>
      <c r="B138" s="6">
        <f t="shared" si="2"/>
        <v>2010</v>
      </c>
      <c r="C138" s="50">
        <v>40513</v>
      </c>
      <c r="D138" s="51">
        <v>139.79057591623021</v>
      </c>
      <c r="E138" s="14">
        <v>144.44444444444434</v>
      </c>
      <c r="F138" s="14">
        <v>135.29411764705873</v>
      </c>
      <c r="G138" s="14">
        <v>95.945945945945866</v>
      </c>
      <c r="H138" s="14">
        <v>307.81250000000034</v>
      </c>
      <c r="I138" s="14">
        <v>99.00990099009897</v>
      </c>
      <c r="J138" s="81"/>
      <c r="K138" s="52">
        <v>0.25352112676056326</v>
      </c>
      <c r="L138" s="53">
        <v>0.73333333333333339</v>
      </c>
      <c r="M138" s="53">
        <v>0.13114754098360604</v>
      </c>
      <c r="N138" s="53">
        <v>0.19327731092436951</v>
      </c>
      <c r="O138" s="53">
        <v>0.2875816993464051</v>
      </c>
      <c r="P138" s="53">
        <v>0.28205128205128216</v>
      </c>
      <c r="Q138" s="81"/>
      <c r="R138" s="46">
        <v>82</v>
      </c>
      <c r="S138" s="47">
        <v>4</v>
      </c>
      <c r="T138" s="47">
        <v>13</v>
      </c>
      <c r="U138" s="47">
        <v>24</v>
      </c>
      <c r="V138" s="47">
        <v>21</v>
      </c>
      <c r="W138" s="47">
        <v>20</v>
      </c>
      <c r="X138" s="81"/>
      <c r="Y138" s="48">
        <v>1</v>
      </c>
      <c r="Z138" s="49">
        <v>4.878048780487805E-2</v>
      </c>
      <c r="AA138" s="49">
        <v>0.15853658536585366</v>
      </c>
      <c r="AB138" s="49">
        <v>0.29268292682926828</v>
      </c>
      <c r="AC138" s="49">
        <v>0.25609756097560976</v>
      </c>
      <c r="AD138" s="49">
        <v>0.24390243902439024</v>
      </c>
      <c r="AE138" s="81"/>
      <c r="AF138" s="46">
        <v>534</v>
      </c>
      <c r="AG138" s="47">
        <v>26</v>
      </c>
      <c r="AH138" s="47">
        <v>69</v>
      </c>
      <c r="AI138" s="47">
        <v>142</v>
      </c>
      <c r="AJ138" s="47">
        <v>197</v>
      </c>
      <c r="AK138" s="47">
        <v>100</v>
      </c>
      <c r="AL138" s="81"/>
      <c r="AM138" s="48">
        <v>1</v>
      </c>
      <c r="AN138" s="49">
        <v>4.8689138576779027E-2</v>
      </c>
      <c r="AO138" s="49">
        <v>0.12921348314606743</v>
      </c>
      <c r="AP138" s="49">
        <v>0.26591760299625467</v>
      </c>
      <c r="AQ138" s="49">
        <v>0.36891385767790263</v>
      </c>
      <c r="AR138" s="49">
        <v>0.18726591760299627</v>
      </c>
    </row>
    <row r="139" spans="1:44" s="4" customFormat="1" ht="15.75" x14ac:dyDescent="0.25">
      <c r="A139" s="18">
        <v>145</v>
      </c>
      <c r="B139" s="9">
        <f t="shared" si="2"/>
        <v>2011</v>
      </c>
      <c r="C139" s="43">
        <v>40544</v>
      </c>
      <c r="D139" s="51">
        <v>145.81151832460716</v>
      </c>
      <c r="E139" s="14">
        <v>138.8888888888888</v>
      </c>
      <c r="F139" s="14">
        <v>143.13725490196069</v>
      </c>
      <c r="G139" s="14">
        <v>98.64864864864856</v>
      </c>
      <c r="H139" s="14">
        <v>323.43750000000034</v>
      </c>
      <c r="I139" s="14">
        <v>104.95049504950491</v>
      </c>
      <c r="J139" s="81"/>
      <c r="K139" s="52">
        <v>0.39249999999999963</v>
      </c>
      <c r="L139" s="53">
        <v>0.47058823529411775</v>
      </c>
      <c r="M139" s="53">
        <v>0.30357142857142816</v>
      </c>
      <c r="N139" s="53">
        <v>0.29203539823008806</v>
      </c>
      <c r="O139" s="53">
        <v>0.53333333333333299</v>
      </c>
      <c r="P139" s="53">
        <v>0.34177215189873444</v>
      </c>
      <c r="Q139" s="81"/>
      <c r="R139" s="46">
        <v>42</v>
      </c>
      <c r="S139" s="47">
        <v>1</v>
      </c>
      <c r="T139" s="47">
        <v>7</v>
      </c>
      <c r="U139" s="47">
        <v>8</v>
      </c>
      <c r="V139" s="47">
        <v>17</v>
      </c>
      <c r="W139" s="47">
        <v>9</v>
      </c>
      <c r="X139" s="81"/>
      <c r="Y139" s="48">
        <v>1</v>
      </c>
      <c r="Z139" s="49">
        <v>2.3809523809523808E-2</v>
      </c>
      <c r="AA139" s="49">
        <v>0.16666666666666666</v>
      </c>
      <c r="AB139" s="49">
        <v>0.19047619047619047</v>
      </c>
      <c r="AC139" s="49">
        <v>0.40476190476190477</v>
      </c>
      <c r="AD139" s="49">
        <v>0.21428571428571427</v>
      </c>
      <c r="AE139" s="81"/>
      <c r="AF139" s="46">
        <v>557</v>
      </c>
      <c r="AG139" s="47">
        <v>25</v>
      </c>
      <c r="AH139" s="47">
        <v>73</v>
      </c>
      <c r="AI139" s="47">
        <v>146</v>
      </c>
      <c r="AJ139" s="47">
        <v>207</v>
      </c>
      <c r="AK139" s="47">
        <v>106</v>
      </c>
      <c r="AL139" s="81"/>
      <c r="AM139" s="48">
        <v>1</v>
      </c>
      <c r="AN139" s="49">
        <v>4.4883303411131059E-2</v>
      </c>
      <c r="AO139" s="49">
        <v>0.1310592459605027</v>
      </c>
      <c r="AP139" s="49">
        <v>0.26211849192100539</v>
      </c>
      <c r="AQ139" s="49">
        <v>0.37163375224416517</v>
      </c>
      <c r="AR139" s="49">
        <v>0.19030520646319568</v>
      </c>
    </row>
    <row r="140" spans="1:44" s="4" customFormat="1" ht="15.75" x14ac:dyDescent="0.25">
      <c r="A140" s="17">
        <v>146</v>
      </c>
      <c r="B140" s="6">
        <f t="shared" si="2"/>
        <v>2011</v>
      </c>
      <c r="C140" s="50">
        <v>40575</v>
      </c>
      <c r="D140" s="51">
        <v>144.50261780104694</v>
      </c>
      <c r="E140" s="14">
        <v>138.8888888888888</v>
      </c>
      <c r="F140" s="14">
        <v>139.21568627450972</v>
      </c>
      <c r="G140" s="14">
        <v>97.972972972972883</v>
      </c>
      <c r="H140" s="14">
        <v>312.50000000000034</v>
      </c>
      <c r="I140" s="14">
        <v>109.90099009900987</v>
      </c>
      <c r="J140" s="81"/>
      <c r="K140" s="52">
        <v>0.35626535626535571</v>
      </c>
      <c r="L140" s="53">
        <v>0.56250000000000022</v>
      </c>
      <c r="M140" s="53">
        <v>0.31481481481481444</v>
      </c>
      <c r="N140" s="53">
        <v>0.28318584070796415</v>
      </c>
      <c r="O140" s="53">
        <v>0.35135135135135109</v>
      </c>
      <c r="P140" s="53">
        <v>0.46052631578947389</v>
      </c>
      <c r="Q140" s="81"/>
      <c r="R140" s="46">
        <v>27</v>
      </c>
      <c r="S140" s="47">
        <v>1</v>
      </c>
      <c r="T140" s="47">
        <v>1</v>
      </c>
      <c r="U140" s="47">
        <v>7</v>
      </c>
      <c r="V140" s="47">
        <v>11</v>
      </c>
      <c r="W140" s="47">
        <v>7</v>
      </c>
      <c r="X140" s="81"/>
      <c r="Y140" s="48">
        <v>1</v>
      </c>
      <c r="Z140" s="49">
        <v>3.7037037037037035E-2</v>
      </c>
      <c r="AA140" s="49">
        <v>3.7037037037037035E-2</v>
      </c>
      <c r="AB140" s="49">
        <v>0.25925925925925924</v>
      </c>
      <c r="AC140" s="49">
        <v>0.40740740740740738</v>
      </c>
      <c r="AD140" s="49">
        <v>0.25925925925925924</v>
      </c>
      <c r="AE140" s="81"/>
      <c r="AF140" s="46">
        <v>552</v>
      </c>
      <c r="AG140" s="47">
        <v>25</v>
      </c>
      <c r="AH140" s="47">
        <v>71</v>
      </c>
      <c r="AI140" s="47">
        <v>145</v>
      </c>
      <c r="AJ140" s="47">
        <v>200</v>
      </c>
      <c r="AK140" s="47">
        <v>111</v>
      </c>
      <c r="AL140" s="81"/>
      <c r="AM140" s="48">
        <v>1</v>
      </c>
      <c r="AN140" s="49">
        <v>4.5289855072463768E-2</v>
      </c>
      <c r="AO140" s="49">
        <v>0.12862318840579709</v>
      </c>
      <c r="AP140" s="49">
        <v>0.26268115942028986</v>
      </c>
      <c r="AQ140" s="49">
        <v>0.36231884057971014</v>
      </c>
      <c r="AR140" s="49">
        <v>0.20108695652173914</v>
      </c>
    </row>
    <row r="141" spans="1:44" s="4" customFormat="1" ht="15.75" x14ac:dyDescent="0.25">
      <c r="A141" s="18">
        <v>147</v>
      </c>
      <c r="B141" s="9">
        <f t="shared" si="2"/>
        <v>2011</v>
      </c>
      <c r="C141" s="43">
        <v>40603</v>
      </c>
      <c r="D141" s="51">
        <v>152.09424083769613</v>
      </c>
      <c r="E141" s="14">
        <v>166.66666666666654</v>
      </c>
      <c r="F141" s="14">
        <v>152.94117647058815</v>
      </c>
      <c r="G141" s="14">
        <v>102.02702702702695</v>
      </c>
      <c r="H141" s="14">
        <v>329.68750000000034</v>
      </c>
      <c r="I141" s="14">
        <v>109.90099009900987</v>
      </c>
      <c r="J141" s="81"/>
      <c r="K141" s="52">
        <v>0.42401960784313641</v>
      </c>
      <c r="L141" s="53">
        <v>1.1428571428571428</v>
      </c>
      <c r="M141" s="53">
        <v>0.52941176470588203</v>
      </c>
      <c r="N141" s="53">
        <v>0.34821428571428537</v>
      </c>
      <c r="O141" s="53">
        <v>0.36129032258064475</v>
      </c>
      <c r="P141" s="53">
        <v>0.46052631578947389</v>
      </c>
      <c r="Q141" s="81"/>
      <c r="R141" s="46">
        <v>64</v>
      </c>
      <c r="S141" s="47">
        <v>5</v>
      </c>
      <c r="T141" s="47">
        <v>9</v>
      </c>
      <c r="U141" s="47">
        <v>16</v>
      </c>
      <c r="V141" s="47">
        <v>26</v>
      </c>
      <c r="W141" s="47">
        <v>8</v>
      </c>
      <c r="X141" s="81"/>
      <c r="Y141" s="48">
        <v>1</v>
      </c>
      <c r="Z141" s="49">
        <v>7.8125E-2</v>
      </c>
      <c r="AA141" s="49">
        <v>0.140625</v>
      </c>
      <c r="AB141" s="49">
        <v>0.25</v>
      </c>
      <c r="AC141" s="49">
        <v>0.40625</v>
      </c>
      <c r="AD141" s="49">
        <v>0.125</v>
      </c>
      <c r="AE141" s="81"/>
      <c r="AF141" s="46">
        <v>581</v>
      </c>
      <c r="AG141" s="47">
        <v>30</v>
      </c>
      <c r="AH141" s="47">
        <v>78</v>
      </c>
      <c r="AI141" s="47">
        <v>151</v>
      </c>
      <c r="AJ141" s="47">
        <v>211</v>
      </c>
      <c r="AK141" s="47">
        <v>111</v>
      </c>
      <c r="AL141" s="81"/>
      <c r="AM141" s="48">
        <v>1</v>
      </c>
      <c r="AN141" s="49">
        <v>5.163511187607573E-2</v>
      </c>
      <c r="AO141" s="49">
        <v>0.13425129087779691</v>
      </c>
      <c r="AP141" s="49">
        <v>0.25989672977624784</v>
      </c>
      <c r="AQ141" s="49">
        <v>0.36316695352839934</v>
      </c>
      <c r="AR141" s="49">
        <v>0.19104991394148021</v>
      </c>
    </row>
    <row r="142" spans="1:44" s="4" customFormat="1" ht="15.75" x14ac:dyDescent="0.25">
      <c r="A142" s="17">
        <v>148</v>
      </c>
      <c r="B142" s="6">
        <f t="shared" si="2"/>
        <v>2011</v>
      </c>
      <c r="C142" s="50">
        <v>40634</v>
      </c>
      <c r="D142" s="51">
        <v>157.32984293193695</v>
      </c>
      <c r="E142" s="14">
        <v>216.66666666666652</v>
      </c>
      <c r="F142" s="14">
        <v>162.74509803921558</v>
      </c>
      <c r="G142" s="14">
        <v>102.02702702702695</v>
      </c>
      <c r="H142" s="14">
        <v>334.37500000000034</v>
      </c>
      <c r="I142" s="14">
        <v>112.87128712871284</v>
      </c>
      <c r="J142" s="81"/>
      <c r="K142" s="52">
        <v>0.43095238095238031</v>
      </c>
      <c r="L142" s="53">
        <v>2.2500000000000004</v>
      </c>
      <c r="M142" s="53">
        <v>0.53703703703703676</v>
      </c>
      <c r="N142" s="53">
        <v>0.31304347826086931</v>
      </c>
      <c r="O142" s="53">
        <v>0.33749999999999969</v>
      </c>
      <c r="P142" s="53">
        <v>0.44303797468354444</v>
      </c>
      <c r="Q142" s="81"/>
      <c r="R142" s="46">
        <v>62</v>
      </c>
      <c r="S142" s="47">
        <v>9</v>
      </c>
      <c r="T142" s="47">
        <v>10</v>
      </c>
      <c r="U142" s="47">
        <v>14</v>
      </c>
      <c r="V142" s="47">
        <v>19</v>
      </c>
      <c r="W142" s="47">
        <v>10</v>
      </c>
      <c r="X142" s="81"/>
      <c r="Y142" s="48">
        <v>1</v>
      </c>
      <c r="Z142" s="49">
        <v>0.14516129032258066</v>
      </c>
      <c r="AA142" s="49">
        <v>0.16129032258064516</v>
      </c>
      <c r="AB142" s="49">
        <v>0.22580645161290322</v>
      </c>
      <c r="AC142" s="49">
        <v>0.30645161290322581</v>
      </c>
      <c r="AD142" s="49">
        <v>0.16129032258064516</v>
      </c>
      <c r="AE142" s="81"/>
      <c r="AF142" s="46">
        <v>601</v>
      </c>
      <c r="AG142" s="47">
        <v>39</v>
      </c>
      <c r="AH142" s="47">
        <v>83</v>
      </c>
      <c r="AI142" s="47">
        <v>151</v>
      </c>
      <c r="AJ142" s="47">
        <v>214</v>
      </c>
      <c r="AK142" s="47">
        <v>114</v>
      </c>
      <c r="AL142" s="81"/>
      <c r="AM142" s="48">
        <v>1</v>
      </c>
      <c r="AN142" s="49">
        <v>6.4891846921797003E-2</v>
      </c>
      <c r="AO142" s="49">
        <v>0.13810316139767054</v>
      </c>
      <c r="AP142" s="49">
        <v>0.25124792013311148</v>
      </c>
      <c r="AQ142" s="49">
        <v>0.35607321131447589</v>
      </c>
      <c r="AR142" s="49">
        <v>0.18968386023294509</v>
      </c>
    </row>
    <row r="143" spans="1:44" s="4" customFormat="1" ht="15.75" x14ac:dyDescent="0.25">
      <c r="A143" s="18">
        <v>149</v>
      </c>
      <c r="B143" s="9">
        <f t="shared" si="2"/>
        <v>2011</v>
      </c>
      <c r="C143" s="43">
        <v>40664</v>
      </c>
      <c r="D143" s="51">
        <v>164.6596858638741</v>
      </c>
      <c r="E143" s="14">
        <v>222.22222222222206</v>
      </c>
      <c r="F143" s="14">
        <v>178.4313725490195</v>
      </c>
      <c r="G143" s="14">
        <v>108.10810810810803</v>
      </c>
      <c r="H143" s="14">
        <v>350.00000000000034</v>
      </c>
      <c r="I143" s="14">
        <v>112.87128712871284</v>
      </c>
      <c r="J143" s="81"/>
      <c r="K143" s="52">
        <v>0.50478468899521434</v>
      </c>
      <c r="L143" s="53">
        <v>2.3333333333333335</v>
      </c>
      <c r="M143" s="53">
        <v>0.6851851851851849</v>
      </c>
      <c r="N143" s="53">
        <v>0.44144144144144137</v>
      </c>
      <c r="O143" s="53">
        <v>0.42675159235668758</v>
      </c>
      <c r="P143" s="53">
        <v>0.35714285714285743</v>
      </c>
      <c r="Q143" s="81"/>
      <c r="R143" s="46">
        <v>55</v>
      </c>
      <c r="S143" s="47">
        <v>3</v>
      </c>
      <c r="T143" s="47">
        <v>11</v>
      </c>
      <c r="U143" s="47">
        <v>16</v>
      </c>
      <c r="V143" s="47">
        <v>18</v>
      </c>
      <c r="W143" s="47">
        <v>7</v>
      </c>
      <c r="X143" s="81"/>
      <c r="Y143" s="48">
        <v>1</v>
      </c>
      <c r="Z143" s="49">
        <v>5.4545454545454543E-2</v>
      </c>
      <c r="AA143" s="49">
        <v>0.2</v>
      </c>
      <c r="AB143" s="49">
        <v>0.29090909090909089</v>
      </c>
      <c r="AC143" s="49">
        <v>0.32727272727272727</v>
      </c>
      <c r="AD143" s="49">
        <v>0.12727272727272726</v>
      </c>
      <c r="AE143" s="81"/>
      <c r="AF143" s="46">
        <v>629</v>
      </c>
      <c r="AG143" s="47">
        <v>40</v>
      </c>
      <c r="AH143" s="47">
        <v>91</v>
      </c>
      <c r="AI143" s="47">
        <v>160</v>
      </c>
      <c r="AJ143" s="47">
        <v>224</v>
      </c>
      <c r="AK143" s="47">
        <v>114</v>
      </c>
      <c r="AL143" s="81"/>
      <c r="AM143" s="48">
        <v>1</v>
      </c>
      <c r="AN143" s="49">
        <v>6.3593004769475353E-2</v>
      </c>
      <c r="AO143" s="49">
        <v>0.14467408585055644</v>
      </c>
      <c r="AP143" s="49">
        <v>0.25437201907790141</v>
      </c>
      <c r="AQ143" s="49">
        <v>0.35612082670906198</v>
      </c>
      <c r="AR143" s="49">
        <v>0.18124006359300476</v>
      </c>
    </row>
    <row r="144" spans="1:44" s="4" customFormat="1" ht="15.75" x14ac:dyDescent="0.25">
      <c r="A144" s="17">
        <v>150</v>
      </c>
      <c r="B144" s="6">
        <f t="shared" si="2"/>
        <v>2011</v>
      </c>
      <c r="C144" s="50">
        <v>40695</v>
      </c>
      <c r="D144" s="51">
        <v>173.5602094240835</v>
      </c>
      <c r="E144" s="14">
        <v>227.7777777777776</v>
      </c>
      <c r="F144" s="14">
        <v>182.35294117647047</v>
      </c>
      <c r="G144" s="14">
        <v>118.91891891891883</v>
      </c>
      <c r="H144" s="14">
        <v>356.25000000000034</v>
      </c>
      <c r="I144" s="14">
        <v>123.76237623762373</v>
      </c>
      <c r="J144" s="81"/>
      <c r="K144" s="52">
        <v>0.55269320843091241</v>
      </c>
      <c r="L144" s="53">
        <v>1.7333333333333334</v>
      </c>
      <c r="M144" s="53">
        <v>0.5499999999999996</v>
      </c>
      <c r="N144" s="53">
        <v>0.5855855855855856</v>
      </c>
      <c r="O144" s="53">
        <v>0.47096774193548363</v>
      </c>
      <c r="P144" s="53">
        <v>0.45348837209302362</v>
      </c>
      <c r="Q144" s="81"/>
      <c r="R144" s="46">
        <v>73</v>
      </c>
      <c r="S144" s="47">
        <v>4</v>
      </c>
      <c r="T144" s="47">
        <v>11</v>
      </c>
      <c r="U144" s="47">
        <v>23</v>
      </c>
      <c r="V144" s="47">
        <v>18</v>
      </c>
      <c r="W144" s="47">
        <v>17</v>
      </c>
      <c r="X144" s="81"/>
      <c r="Y144" s="48">
        <v>1</v>
      </c>
      <c r="Z144" s="49">
        <v>5.4794520547945202E-2</v>
      </c>
      <c r="AA144" s="49">
        <v>0.15068493150684931</v>
      </c>
      <c r="AB144" s="49">
        <v>0.31506849315068491</v>
      </c>
      <c r="AC144" s="49">
        <v>0.24657534246575341</v>
      </c>
      <c r="AD144" s="49">
        <v>0.23287671232876711</v>
      </c>
      <c r="AE144" s="81"/>
      <c r="AF144" s="46">
        <v>663</v>
      </c>
      <c r="AG144" s="47">
        <v>41</v>
      </c>
      <c r="AH144" s="47">
        <v>93</v>
      </c>
      <c r="AI144" s="47">
        <v>176</v>
      </c>
      <c r="AJ144" s="47">
        <v>228</v>
      </c>
      <c r="AK144" s="47">
        <v>125</v>
      </c>
      <c r="AL144" s="81"/>
      <c r="AM144" s="48">
        <v>1</v>
      </c>
      <c r="AN144" s="49">
        <v>6.1840120663650078E-2</v>
      </c>
      <c r="AO144" s="49">
        <v>0.14027149321266968</v>
      </c>
      <c r="AP144" s="49">
        <v>0.26546003016591252</v>
      </c>
      <c r="AQ144" s="49">
        <v>0.34389140271493213</v>
      </c>
      <c r="AR144" s="49">
        <v>0.18853695324283559</v>
      </c>
    </row>
    <row r="145" spans="1:44" s="4" customFormat="1" ht="15.75" x14ac:dyDescent="0.25">
      <c r="A145" s="18">
        <v>151</v>
      </c>
      <c r="B145" s="9">
        <f t="shared" si="2"/>
        <v>2011</v>
      </c>
      <c r="C145" s="43">
        <v>40725</v>
      </c>
      <c r="D145" s="51">
        <v>173.5602094240835</v>
      </c>
      <c r="E145" s="14">
        <v>238.88888888888872</v>
      </c>
      <c r="F145" s="14">
        <v>190.19607843137243</v>
      </c>
      <c r="G145" s="14">
        <v>120.2702702702702</v>
      </c>
      <c r="H145" s="14">
        <v>348.43750000000034</v>
      </c>
      <c r="I145" s="14">
        <v>120.79207920792075</v>
      </c>
      <c r="J145" s="81"/>
      <c r="K145" s="52">
        <v>0.59759036144578226</v>
      </c>
      <c r="L145" s="53">
        <v>2.0714285714285716</v>
      </c>
      <c r="M145" s="53">
        <v>0.73214285714285676</v>
      </c>
      <c r="N145" s="53">
        <v>0.60360360360360388</v>
      </c>
      <c r="O145" s="53">
        <v>0.50675675675675635</v>
      </c>
      <c r="P145" s="53">
        <v>0.418604651162791</v>
      </c>
      <c r="Q145" s="81"/>
      <c r="R145" s="46">
        <v>44</v>
      </c>
      <c r="S145" s="47">
        <v>3</v>
      </c>
      <c r="T145" s="47">
        <v>5</v>
      </c>
      <c r="U145" s="47">
        <v>16</v>
      </c>
      <c r="V145" s="47">
        <v>15</v>
      </c>
      <c r="W145" s="47">
        <v>5</v>
      </c>
      <c r="X145" s="81"/>
      <c r="Y145" s="48">
        <v>1</v>
      </c>
      <c r="Z145" s="49">
        <v>6.8181818181818177E-2</v>
      </c>
      <c r="AA145" s="49">
        <v>0.11363636363636363</v>
      </c>
      <c r="AB145" s="49">
        <v>0.36363636363636365</v>
      </c>
      <c r="AC145" s="49">
        <v>0.34090909090909088</v>
      </c>
      <c r="AD145" s="49">
        <v>0.11363636363636363</v>
      </c>
      <c r="AE145" s="81"/>
      <c r="AF145" s="46">
        <v>663</v>
      </c>
      <c r="AG145" s="47">
        <v>43</v>
      </c>
      <c r="AH145" s="47">
        <v>97</v>
      </c>
      <c r="AI145" s="47">
        <v>178</v>
      </c>
      <c r="AJ145" s="47">
        <v>223</v>
      </c>
      <c r="AK145" s="47">
        <v>122</v>
      </c>
      <c r="AL145" s="81"/>
      <c r="AM145" s="48">
        <v>1</v>
      </c>
      <c r="AN145" s="49">
        <v>6.485671191553545E-2</v>
      </c>
      <c r="AO145" s="49">
        <v>0.14630467571644043</v>
      </c>
      <c r="AP145" s="49">
        <v>0.26847662141779788</v>
      </c>
      <c r="AQ145" s="49">
        <v>0.33634992458521873</v>
      </c>
      <c r="AR145" s="49">
        <v>0.18401206636500755</v>
      </c>
    </row>
    <row r="146" spans="1:44" s="4" customFormat="1" ht="15.75" x14ac:dyDescent="0.25">
      <c r="A146" s="17">
        <v>152</v>
      </c>
      <c r="B146" s="6">
        <f t="shared" si="2"/>
        <v>2011</v>
      </c>
      <c r="C146" s="50">
        <v>40756</v>
      </c>
      <c r="D146" s="51">
        <v>178.27225130890022</v>
      </c>
      <c r="E146" s="14">
        <v>249.99999999999983</v>
      </c>
      <c r="F146" s="14">
        <v>186.27450980392143</v>
      </c>
      <c r="G146" s="14">
        <v>123.64864864864857</v>
      </c>
      <c r="H146" s="14">
        <v>373.43750000000034</v>
      </c>
      <c r="I146" s="14">
        <v>117.82178217821777</v>
      </c>
      <c r="J146" s="81"/>
      <c r="K146" s="52">
        <v>0.59112149532710156</v>
      </c>
      <c r="L146" s="53">
        <v>1.5</v>
      </c>
      <c r="M146" s="53">
        <v>0.58333333333333304</v>
      </c>
      <c r="N146" s="53">
        <v>0.56410256410256432</v>
      </c>
      <c r="O146" s="53">
        <v>0.5933333333333326</v>
      </c>
      <c r="P146" s="53">
        <v>0.43373493975903621</v>
      </c>
      <c r="Q146" s="81"/>
      <c r="R146" s="46">
        <v>57</v>
      </c>
      <c r="S146" s="47">
        <v>6</v>
      </c>
      <c r="T146" s="47">
        <v>6</v>
      </c>
      <c r="U146" s="47">
        <v>17</v>
      </c>
      <c r="V146" s="47">
        <v>26</v>
      </c>
      <c r="W146" s="47">
        <v>2</v>
      </c>
      <c r="X146" s="81"/>
      <c r="Y146" s="48">
        <v>1</v>
      </c>
      <c r="Z146" s="49">
        <v>0.10526315789473684</v>
      </c>
      <c r="AA146" s="49">
        <v>0.10526315789473684</v>
      </c>
      <c r="AB146" s="49">
        <v>0.2982456140350877</v>
      </c>
      <c r="AC146" s="49">
        <v>0.45614035087719296</v>
      </c>
      <c r="AD146" s="49">
        <v>3.5087719298245612E-2</v>
      </c>
      <c r="AE146" s="81"/>
      <c r="AF146" s="46">
        <v>681</v>
      </c>
      <c r="AG146" s="47">
        <v>45</v>
      </c>
      <c r="AH146" s="47">
        <v>95</v>
      </c>
      <c r="AI146" s="47">
        <v>183</v>
      </c>
      <c r="AJ146" s="47">
        <v>239</v>
      </c>
      <c r="AK146" s="47">
        <v>119</v>
      </c>
      <c r="AL146" s="81"/>
      <c r="AM146" s="48">
        <v>1</v>
      </c>
      <c r="AN146" s="49">
        <v>6.6079295154185022E-2</v>
      </c>
      <c r="AO146" s="49">
        <v>0.1395007342143906</v>
      </c>
      <c r="AP146" s="49">
        <v>0.2687224669603524</v>
      </c>
      <c r="AQ146" s="49">
        <v>0.35095447870778268</v>
      </c>
      <c r="AR146" s="49">
        <v>0.17474302496328928</v>
      </c>
    </row>
    <row r="147" spans="1:44" s="4" customFormat="1" ht="15.75" x14ac:dyDescent="0.25">
      <c r="A147" s="18">
        <v>153</v>
      </c>
      <c r="B147" s="9">
        <f t="shared" si="2"/>
        <v>2011</v>
      </c>
      <c r="C147" s="43">
        <v>40787</v>
      </c>
      <c r="D147" s="51">
        <v>174.3455497382196</v>
      </c>
      <c r="E147" s="14">
        <v>249.99999999999983</v>
      </c>
      <c r="F147" s="14">
        <v>192.15686274509792</v>
      </c>
      <c r="G147" s="14">
        <v>118.24324324324317</v>
      </c>
      <c r="H147" s="14">
        <v>359.37500000000028</v>
      </c>
      <c r="I147" s="14">
        <v>116.83168316831679</v>
      </c>
      <c r="J147" s="81"/>
      <c r="K147" s="52">
        <v>0.47999999999999909</v>
      </c>
      <c r="L147" s="53">
        <v>1.5</v>
      </c>
      <c r="M147" s="53">
        <v>0.7192982456140351</v>
      </c>
      <c r="N147" s="53">
        <v>0.38888888888888928</v>
      </c>
      <c r="O147" s="53">
        <v>0.41975308641975229</v>
      </c>
      <c r="P147" s="53">
        <v>0.35632183908045989</v>
      </c>
      <c r="Q147" s="81"/>
      <c r="R147" s="46">
        <v>44</v>
      </c>
      <c r="S147" s="47">
        <v>2</v>
      </c>
      <c r="T147" s="47">
        <v>7</v>
      </c>
      <c r="U147" s="47">
        <v>9</v>
      </c>
      <c r="V147" s="47">
        <v>17</v>
      </c>
      <c r="W147" s="47">
        <v>9</v>
      </c>
      <c r="X147" s="81"/>
      <c r="Y147" s="48">
        <v>1</v>
      </c>
      <c r="Z147" s="49">
        <v>4.5454545454545456E-2</v>
      </c>
      <c r="AA147" s="49">
        <v>0.15909090909090909</v>
      </c>
      <c r="AB147" s="49">
        <v>0.20454545454545456</v>
      </c>
      <c r="AC147" s="49">
        <v>0.38636363636363635</v>
      </c>
      <c r="AD147" s="49">
        <v>0.20454545454545456</v>
      </c>
      <c r="AE147" s="81"/>
      <c r="AF147" s="46">
        <v>666</v>
      </c>
      <c r="AG147" s="47">
        <v>45</v>
      </c>
      <c r="AH147" s="47">
        <v>98</v>
      </c>
      <c r="AI147" s="47">
        <v>175</v>
      </c>
      <c r="AJ147" s="47">
        <v>230</v>
      </c>
      <c r="AK147" s="47">
        <v>118</v>
      </c>
      <c r="AL147" s="81"/>
      <c r="AM147" s="48">
        <v>1</v>
      </c>
      <c r="AN147" s="49">
        <v>6.7567567567567571E-2</v>
      </c>
      <c r="AO147" s="49">
        <v>0.14714714714714713</v>
      </c>
      <c r="AP147" s="49">
        <v>0.26276276276276278</v>
      </c>
      <c r="AQ147" s="49">
        <v>0.34534534534534533</v>
      </c>
      <c r="AR147" s="49">
        <v>0.17717717717717718</v>
      </c>
    </row>
    <row r="148" spans="1:44" s="4" customFormat="1" ht="15.75" x14ac:dyDescent="0.25">
      <c r="A148" s="17">
        <v>154</v>
      </c>
      <c r="B148" s="6">
        <f t="shared" si="2"/>
        <v>2011</v>
      </c>
      <c r="C148" s="50">
        <v>40817</v>
      </c>
      <c r="D148" s="51">
        <v>171.98952879581122</v>
      </c>
      <c r="E148" s="14">
        <v>261.11111111111097</v>
      </c>
      <c r="F148" s="14">
        <v>174.50980392156853</v>
      </c>
      <c r="G148" s="14">
        <v>119.59459459459451</v>
      </c>
      <c r="H148" s="14">
        <v>342.18750000000028</v>
      </c>
      <c r="I148" s="14">
        <v>123.76237623762373</v>
      </c>
      <c r="J148" s="81"/>
      <c r="K148" s="52">
        <v>0.4098712446351922</v>
      </c>
      <c r="L148" s="53">
        <v>1.764705882352942</v>
      </c>
      <c r="M148" s="53">
        <v>0.39062500000000022</v>
      </c>
      <c r="N148" s="53">
        <v>0.43902439024390283</v>
      </c>
      <c r="O148" s="53">
        <v>0.24431818181818121</v>
      </c>
      <c r="P148" s="53">
        <v>0.45348837209302362</v>
      </c>
      <c r="Q148" s="81"/>
      <c r="R148" s="46">
        <v>49</v>
      </c>
      <c r="S148" s="47">
        <v>3</v>
      </c>
      <c r="T148" s="47">
        <v>2</v>
      </c>
      <c r="U148" s="47">
        <v>12</v>
      </c>
      <c r="V148" s="47">
        <v>15</v>
      </c>
      <c r="W148" s="47">
        <v>17</v>
      </c>
      <c r="X148" s="81"/>
      <c r="Y148" s="48">
        <v>1</v>
      </c>
      <c r="Z148" s="49">
        <v>6.1224489795918366E-2</v>
      </c>
      <c r="AA148" s="49">
        <v>4.0816326530612242E-2</v>
      </c>
      <c r="AB148" s="49">
        <v>0.24489795918367346</v>
      </c>
      <c r="AC148" s="49">
        <v>0.30612244897959184</v>
      </c>
      <c r="AD148" s="49">
        <v>0.34693877551020408</v>
      </c>
      <c r="AE148" s="81"/>
      <c r="AF148" s="46">
        <v>657</v>
      </c>
      <c r="AG148" s="47">
        <v>47</v>
      </c>
      <c r="AH148" s="47">
        <v>89</v>
      </c>
      <c r="AI148" s="47">
        <v>177</v>
      </c>
      <c r="AJ148" s="47">
        <v>219</v>
      </c>
      <c r="AK148" s="47">
        <v>125</v>
      </c>
      <c r="AL148" s="81"/>
      <c r="AM148" s="48">
        <v>1</v>
      </c>
      <c r="AN148" s="49">
        <v>7.1537290715372903E-2</v>
      </c>
      <c r="AO148" s="49">
        <v>0.13546423135464231</v>
      </c>
      <c r="AP148" s="49">
        <v>0.26940639269406391</v>
      </c>
      <c r="AQ148" s="49">
        <v>0.33333333333333331</v>
      </c>
      <c r="AR148" s="49">
        <v>0.19025875190258751</v>
      </c>
    </row>
    <row r="149" spans="1:44" s="4" customFormat="1" ht="15.75" x14ac:dyDescent="0.25">
      <c r="A149" s="18">
        <v>155</v>
      </c>
      <c r="B149" s="9">
        <f t="shared" si="2"/>
        <v>2011</v>
      </c>
      <c r="C149" s="43">
        <v>40848</v>
      </c>
      <c r="D149" s="51">
        <v>177.74869109947616</v>
      </c>
      <c r="E149" s="14">
        <v>244.44444444444431</v>
      </c>
      <c r="F149" s="14">
        <v>186.27450980392146</v>
      </c>
      <c r="G149" s="14">
        <v>122.9729729729729</v>
      </c>
      <c r="H149" s="14">
        <v>357.81250000000034</v>
      </c>
      <c r="I149" s="14">
        <v>127.72277227722769</v>
      </c>
      <c r="J149" s="81"/>
      <c r="K149" s="52">
        <v>0.38571428571428501</v>
      </c>
      <c r="L149" s="53">
        <v>0.91304347826086985</v>
      </c>
      <c r="M149" s="53">
        <v>0.4615384615384619</v>
      </c>
      <c r="N149" s="53">
        <v>0.44444444444444486</v>
      </c>
      <c r="O149" s="53">
        <v>0.22459893048128321</v>
      </c>
      <c r="P149" s="53">
        <v>0.44943820224719122</v>
      </c>
      <c r="Q149" s="81"/>
      <c r="R149" s="46">
        <v>80</v>
      </c>
      <c r="S149" s="47">
        <v>3</v>
      </c>
      <c r="T149" s="47">
        <v>13</v>
      </c>
      <c r="U149" s="47">
        <v>20</v>
      </c>
      <c r="V149" s="47">
        <v>26</v>
      </c>
      <c r="W149" s="47">
        <v>18</v>
      </c>
      <c r="X149" s="81"/>
      <c r="Y149" s="48">
        <v>1</v>
      </c>
      <c r="Z149" s="49">
        <v>3.7499999999999999E-2</v>
      </c>
      <c r="AA149" s="49">
        <v>0.16250000000000001</v>
      </c>
      <c r="AB149" s="49">
        <v>0.25</v>
      </c>
      <c r="AC149" s="49">
        <v>0.32500000000000001</v>
      </c>
      <c r="AD149" s="49">
        <v>0.22500000000000001</v>
      </c>
      <c r="AE149" s="81"/>
      <c r="AF149" s="46">
        <v>679</v>
      </c>
      <c r="AG149" s="47">
        <v>44</v>
      </c>
      <c r="AH149" s="47">
        <v>95</v>
      </c>
      <c r="AI149" s="47">
        <v>182</v>
      </c>
      <c r="AJ149" s="47">
        <v>229</v>
      </c>
      <c r="AK149" s="47">
        <v>129</v>
      </c>
      <c r="AL149" s="81"/>
      <c r="AM149" s="48">
        <v>1</v>
      </c>
      <c r="AN149" s="49">
        <v>6.4801178203240065E-2</v>
      </c>
      <c r="AO149" s="49">
        <v>0.13991163475699558</v>
      </c>
      <c r="AP149" s="49">
        <v>0.26804123711340205</v>
      </c>
      <c r="AQ149" s="49">
        <v>0.33726067746686306</v>
      </c>
      <c r="AR149" s="49">
        <v>0.18998527245949925</v>
      </c>
    </row>
    <row r="150" spans="1:44" s="4" customFormat="1" ht="15.75" x14ac:dyDescent="0.25">
      <c r="A150" s="17">
        <v>156</v>
      </c>
      <c r="B150" s="6">
        <f t="shared" si="2"/>
        <v>2011</v>
      </c>
      <c r="C150" s="50">
        <v>40878</v>
      </c>
      <c r="D150" s="51">
        <v>174.86910994764369</v>
      </c>
      <c r="E150" s="14">
        <v>233.33333333333323</v>
      </c>
      <c r="F150" s="14">
        <v>186.27450980392146</v>
      </c>
      <c r="G150" s="14">
        <v>114.18918918918912</v>
      </c>
      <c r="H150" s="14">
        <v>371.87500000000034</v>
      </c>
      <c r="I150" s="14">
        <v>122.77227722772275</v>
      </c>
      <c r="J150" s="81"/>
      <c r="K150" s="52">
        <v>0.25093632958801426</v>
      </c>
      <c r="L150" s="53">
        <v>0.61538461538461586</v>
      </c>
      <c r="M150" s="53">
        <v>0.37681159420289867</v>
      </c>
      <c r="N150" s="53">
        <v>0.19014084507042273</v>
      </c>
      <c r="O150" s="53">
        <v>0.20812182741116736</v>
      </c>
      <c r="P150" s="53">
        <v>0.24000000000000021</v>
      </c>
      <c r="Q150" s="81"/>
      <c r="R150" s="46">
        <v>71</v>
      </c>
      <c r="S150" s="47">
        <v>2</v>
      </c>
      <c r="T150" s="47">
        <v>13</v>
      </c>
      <c r="U150" s="47">
        <v>11</v>
      </c>
      <c r="V150" s="47">
        <v>30</v>
      </c>
      <c r="W150" s="47">
        <v>15</v>
      </c>
      <c r="X150" s="81"/>
      <c r="Y150" s="48">
        <v>1</v>
      </c>
      <c r="Z150" s="49">
        <v>2.8169014084507043E-2</v>
      </c>
      <c r="AA150" s="49">
        <v>0.18309859154929578</v>
      </c>
      <c r="AB150" s="49">
        <v>0.15492957746478872</v>
      </c>
      <c r="AC150" s="49">
        <v>0.42253521126760563</v>
      </c>
      <c r="AD150" s="49">
        <v>0.21126760563380281</v>
      </c>
      <c r="AE150" s="81"/>
      <c r="AF150" s="46">
        <v>668</v>
      </c>
      <c r="AG150" s="47">
        <v>42</v>
      </c>
      <c r="AH150" s="47">
        <v>95</v>
      </c>
      <c r="AI150" s="47">
        <v>169</v>
      </c>
      <c r="AJ150" s="47">
        <v>238</v>
      </c>
      <c r="AK150" s="47">
        <v>124</v>
      </c>
      <c r="AL150" s="81"/>
      <c r="AM150" s="48">
        <v>1</v>
      </c>
      <c r="AN150" s="49">
        <v>6.2874251497005984E-2</v>
      </c>
      <c r="AO150" s="49">
        <v>0.14221556886227546</v>
      </c>
      <c r="AP150" s="49">
        <v>0.25299401197604793</v>
      </c>
      <c r="AQ150" s="49">
        <v>0.35628742514970058</v>
      </c>
      <c r="AR150" s="49">
        <v>0.18562874251497005</v>
      </c>
    </row>
    <row r="151" spans="1:44" s="4" customFormat="1" ht="15.75" x14ac:dyDescent="0.25">
      <c r="A151" s="18">
        <v>157</v>
      </c>
      <c r="B151" s="9">
        <f t="shared" si="2"/>
        <v>2012</v>
      </c>
      <c r="C151" s="43">
        <v>40909</v>
      </c>
      <c r="D151" s="51">
        <v>175.91623036649185</v>
      </c>
      <c r="E151" s="14">
        <v>227.77777777777766</v>
      </c>
      <c r="F151" s="14">
        <v>186.27450980392146</v>
      </c>
      <c r="G151" s="14">
        <v>114.8648648648648</v>
      </c>
      <c r="H151" s="14">
        <v>381.25000000000034</v>
      </c>
      <c r="I151" s="14">
        <v>120.79207920792078</v>
      </c>
      <c r="J151" s="81"/>
      <c r="K151" s="52">
        <v>0.20646319569120219</v>
      </c>
      <c r="L151" s="53">
        <v>0.64000000000000012</v>
      </c>
      <c r="M151" s="53">
        <v>0.30136986301369872</v>
      </c>
      <c r="N151" s="53">
        <v>0.16438356164383605</v>
      </c>
      <c r="O151" s="53">
        <v>0.17874396135265691</v>
      </c>
      <c r="P151" s="53">
        <v>0.1509433962264155</v>
      </c>
      <c r="Q151" s="81"/>
      <c r="R151" s="46">
        <v>46</v>
      </c>
      <c r="S151" s="47">
        <v>0</v>
      </c>
      <c r="T151" s="47">
        <v>7</v>
      </c>
      <c r="U151" s="47">
        <v>9</v>
      </c>
      <c r="V151" s="47">
        <v>23</v>
      </c>
      <c r="W151" s="47">
        <v>7</v>
      </c>
      <c r="X151" s="81"/>
      <c r="Y151" s="48">
        <v>1</v>
      </c>
      <c r="Z151" s="49">
        <v>0</v>
      </c>
      <c r="AA151" s="49">
        <v>0.15217391304347827</v>
      </c>
      <c r="AB151" s="49">
        <v>0.19565217391304349</v>
      </c>
      <c r="AC151" s="49">
        <v>0.5</v>
      </c>
      <c r="AD151" s="49">
        <v>0.15217391304347827</v>
      </c>
      <c r="AE151" s="81"/>
      <c r="AF151" s="46">
        <v>672</v>
      </c>
      <c r="AG151" s="47">
        <v>41</v>
      </c>
      <c r="AH151" s="47">
        <v>95</v>
      </c>
      <c r="AI151" s="47">
        <v>170</v>
      </c>
      <c r="AJ151" s="47">
        <v>244</v>
      </c>
      <c r="AK151" s="47">
        <v>122</v>
      </c>
      <c r="AL151" s="81"/>
      <c r="AM151" s="48">
        <v>1</v>
      </c>
      <c r="AN151" s="49">
        <v>6.101190476190476E-2</v>
      </c>
      <c r="AO151" s="49">
        <v>0.14136904761904762</v>
      </c>
      <c r="AP151" s="49">
        <v>0.25297619047619047</v>
      </c>
      <c r="AQ151" s="49">
        <v>0.36309523809523808</v>
      </c>
      <c r="AR151" s="49">
        <v>0.18154761904761904</v>
      </c>
    </row>
    <row r="152" spans="1:44" s="4" customFormat="1" ht="15.75" x14ac:dyDescent="0.25">
      <c r="A152" s="17">
        <v>158</v>
      </c>
      <c r="B152" s="6">
        <f t="shared" si="2"/>
        <v>2012</v>
      </c>
      <c r="C152" s="50">
        <v>40940</v>
      </c>
      <c r="D152" s="51">
        <v>181.15183246073266</v>
      </c>
      <c r="E152" s="14">
        <v>227.77777777777766</v>
      </c>
      <c r="F152" s="14">
        <v>198.03921568627439</v>
      </c>
      <c r="G152" s="14">
        <v>118.91891891891886</v>
      </c>
      <c r="H152" s="14">
        <v>395.31250000000034</v>
      </c>
      <c r="I152" s="14">
        <v>119.80198019801979</v>
      </c>
      <c r="J152" s="81"/>
      <c r="K152" s="52">
        <v>0.25362318840579645</v>
      </c>
      <c r="L152" s="53">
        <v>0.64000000000000012</v>
      </c>
      <c r="M152" s="53">
        <v>0.42253521126760551</v>
      </c>
      <c r="N152" s="53">
        <v>0.21379310344827629</v>
      </c>
      <c r="O152" s="53">
        <v>0.26499999999999968</v>
      </c>
      <c r="P152" s="53">
        <v>9.009009009009028E-2</v>
      </c>
      <c r="Q152" s="81"/>
      <c r="R152" s="46">
        <v>47</v>
      </c>
      <c r="S152" s="47">
        <v>1</v>
      </c>
      <c r="T152" s="47">
        <v>7</v>
      </c>
      <c r="U152" s="47">
        <v>13</v>
      </c>
      <c r="V152" s="47">
        <v>20</v>
      </c>
      <c r="W152" s="47">
        <v>6</v>
      </c>
      <c r="X152" s="81"/>
      <c r="Y152" s="48">
        <v>1</v>
      </c>
      <c r="Z152" s="49">
        <v>2.1276595744680851E-2</v>
      </c>
      <c r="AA152" s="49">
        <v>0.14893617021276595</v>
      </c>
      <c r="AB152" s="49">
        <v>0.27659574468085107</v>
      </c>
      <c r="AC152" s="49">
        <v>0.42553191489361702</v>
      </c>
      <c r="AD152" s="49">
        <v>0.1276595744680851</v>
      </c>
      <c r="AE152" s="81"/>
      <c r="AF152" s="46">
        <v>692</v>
      </c>
      <c r="AG152" s="47">
        <v>41</v>
      </c>
      <c r="AH152" s="47">
        <v>101</v>
      </c>
      <c r="AI152" s="47">
        <v>176</v>
      </c>
      <c r="AJ152" s="47">
        <v>253</v>
      </c>
      <c r="AK152" s="47">
        <v>121</v>
      </c>
      <c r="AL152" s="81"/>
      <c r="AM152" s="48">
        <v>1</v>
      </c>
      <c r="AN152" s="49">
        <v>5.9248554913294796E-2</v>
      </c>
      <c r="AO152" s="49">
        <v>0.14595375722543352</v>
      </c>
      <c r="AP152" s="49">
        <v>0.25433526011560692</v>
      </c>
      <c r="AQ152" s="49">
        <v>0.36560693641618497</v>
      </c>
      <c r="AR152" s="49">
        <v>0.17485549132947978</v>
      </c>
    </row>
    <row r="153" spans="1:44" s="4" customFormat="1" ht="15.75" x14ac:dyDescent="0.25">
      <c r="A153" s="18">
        <v>159</v>
      </c>
      <c r="B153" s="9">
        <f t="shared" si="2"/>
        <v>2012</v>
      </c>
      <c r="C153" s="43">
        <v>40969</v>
      </c>
      <c r="D153" s="51">
        <v>177.74869109947613</v>
      </c>
      <c r="E153" s="14">
        <v>211.111111111111</v>
      </c>
      <c r="F153" s="14">
        <v>198.03921568627439</v>
      </c>
      <c r="G153" s="14">
        <v>112.16216216216212</v>
      </c>
      <c r="H153" s="14">
        <v>392.18750000000034</v>
      </c>
      <c r="I153" s="14">
        <v>121.78217821782177</v>
      </c>
      <c r="J153" s="81"/>
      <c r="K153" s="52">
        <v>0.16867469879518016</v>
      </c>
      <c r="L153" s="53">
        <v>0.26666666666666683</v>
      </c>
      <c r="M153" s="53">
        <v>0.29487179487179493</v>
      </c>
      <c r="N153" s="53">
        <v>9.9337748344371368E-2</v>
      </c>
      <c r="O153" s="53">
        <v>0.18957345971563955</v>
      </c>
      <c r="P153" s="53">
        <v>0.10810810810810834</v>
      </c>
      <c r="Q153" s="81"/>
      <c r="R153" s="46">
        <v>51</v>
      </c>
      <c r="S153" s="47">
        <v>2</v>
      </c>
      <c r="T153" s="47">
        <v>9</v>
      </c>
      <c r="U153" s="47">
        <v>6</v>
      </c>
      <c r="V153" s="47">
        <v>24</v>
      </c>
      <c r="W153" s="47">
        <v>10</v>
      </c>
      <c r="X153" s="81"/>
      <c r="Y153" s="48">
        <v>1</v>
      </c>
      <c r="Z153" s="49">
        <v>3.9215686274509803E-2</v>
      </c>
      <c r="AA153" s="49">
        <v>0.17647058823529413</v>
      </c>
      <c r="AB153" s="49">
        <v>0.11764705882352941</v>
      </c>
      <c r="AC153" s="49">
        <v>0.47058823529411764</v>
      </c>
      <c r="AD153" s="49">
        <v>0.19607843137254902</v>
      </c>
      <c r="AE153" s="81"/>
      <c r="AF153" s="46">
        <v>679</v>
      </c>
      <c r="AG153" s="47">
        <v>38</v>
      </c>
      <c r="AH153" s="47">
        <v>101</v>
      </c>
      <c r="AI153" s="47">
        <v>166</v>
      </c>
      <c r="AJ153" s="47">
        <v>251</v>
      </c>
      <c r="AK153" s="47">
        <v>123</v>
      </c>
      <c r="AL153" s="81"/>
      <c r="AM153" s="48">
        <v>1</v>
      </c>
      <c r="AN153" s="49">
        <v>5.5964653902798235E-2</v>
      </c>
      <c r="AO153" s="49">
        <v>0.14874815905743741</v>
      </c>
      <c r="AP153" s="49">
        <v>0.24447717231222385</v>
      </c>
      <c r="AQ153" s="49">
        <v>0.36966126656848308</v>
      </c>
      <c r="AR153" s="49">
        <v>0.18114874815905743</v>
      </c>
    </row>
    <row r="154" spans="1:44" s="4" customFormat="1" ht="15.75" x14ac:dyDescent="0.25">
      <c r="A154" s="18">
        <v>160</v>
      </c>
      <c r="B154" s="9">
        <f t="shared" si="2"/>
        <v>2012</v>
      </c>
      <c r="C154" s="50">
        <v>41000</v>
      </c>
      <c r="D154" s="51">
        <v>174.86910994764366</v>
      </c>
      <c r="E154" s="14">
        <v>183.33333333333326</v>
      </c>
      <c r="F154" s="14">
        <v>192.15686274509792</v>
      </c>
      <c r="G154" s="14">
        <v>107.43243243243239</v>
      </c>
      <c r="H154" s="14">
        <v>401.56250000000034</v>
      </c>
      <c r="I154" s="14">
        <v>119.80198019801979</v>
      </c>
      <c r="J154" s="81"/>
      <c r="K154" s="52">
        <v>0.11148086522462508</v>
      </c>
      <c r="L154" s="53">
        <v>-0.15384615384615363</v>
      </c>
      <c r="M154" s="53">
        <v>0.18072289156626509</v>
      </c>
      <c r="N154" s="53">
        <v>5.2980132450331618E-2</v>
      </c>
      <c r="O154" s="53">
        <v>0.20093457943925208</v>
      </c>
      <c r="P154" s="53">
        <v>6.1403508771930015E-2</v>
      </c>
      <c r="Q154" s="81"/>
      <c r="R154" s="46">
        <v>51</v>
      </c>
      <c r="S154" s="47">
        <v>4</v>
      </c>
      <c r="T154" s="47">
        <v>7</v>
      </c>
      <c r="U154" s="47">
        <v>7</v>
      </c>
      <c r="V154" s="47">
        <v>25</v>
      </c>
      <c r="W154" s="47">
        <v>8</v>
      </c>
      <c r="X154" s="81"/>
      <c r="Y154" s="48">
        <v>1</v>
      </c>
      <c r="Z154" s="49">
        <v>7.8431372549019607E-2</v>
      </c>
      <c r="AA154" s="49">
        <v>0.13725490196078433</v>
      </c>
      <c r="AB154" s="49">
        <v>0.13725490196078433</v>
      </c>
      <c r="AC154" s="49">
        <v>0.49019607843137253</v>
      </c>
      <c r="AD154" s="49">
        <v>0.15686274509803921</v>
      </c>
      <c r="AE154" s="81"/>
      <c r="AF154" s="46">
        <v>668</v>
      </c>
      <c r="AG154" s="47">
        <v>33</v>
      </c>
      <c r="AH154" s="47">
        <v>98</v>
      </c>
      <c r="AI154" s="47">
        <v>159</v>
      </c>
      <c r="AJ154" s="47">
        <v>257</v>
      </c>
      <c r="AK154" s="47">
        <v>121</v>
      </c>
      <c r="AL154" s="81"/>
      <c r="AM154" s="48">
        <v>1</v>
      </c>
      <c r="AN154" s="49">
        <v>4.940119760479042E-2</v>
      </c>
      <c r="AO154" s="49">
        <v>0.1467065868263473</v>
      </c>
      <c r="AP154" s="49">
        <v>0.23802395209580837</v>
      </c>
      <c r="AQ154" s="49">
        <v>0.3847305389221557</v>
      </c>
      <c r="AR154" s="49">
        <v>0.18113772455089822</v>
      </c>
    </row>
    <row r="155" spans="1:44" s="4" customFormat="1" ht="15.75" x14ac:dyDescent="0.25">
      <c r="A155" s="18">
        <v>161</v>
      </c>
      <c r="B155" s="9">
        <f t="shared" si="2"/>
        <v>2012</v>
      </c>
      <c r="C155" s="43">
        <v>41030</v>
      </c>
      <c r="D155" s="51">
        <v>173.03664921465938</v>
      </c>
      <c r="E155" s="14">
        <v>166.6666666666666</v>
      </c>
      <c r="F155" s="14">
        <v>176.47058823529403</v>
      </c>
      <c r="G155" s="14">
        <v>100.67567567567563</v>
      </c>
      <c r="H155" s="14">
        <v>426.56250000000034</v>
      </c>
      <c r="I155" s="14">
        <v>117.82178217821782</v>
      </c>
      <c r="J155" s="81"/>
      <c r="K155" s="52">
        <v>5.0874403815579949E-2</v>
      </c>
      <c r="L155" s="53">
        <v>-0.24999999999999978</v>
      </c>
      <c r="M155" s="53">
        <v>-1.0989010989010839E-2</v>
      </c>
      <c r="N155" s="53">
        <v>-6.8749999999999645E-2</v>
      </c>
      <c r="O155" s="53">
        <v>0.21874999999999978</v>
      </c>
      <c r="P155" s="53">
        <v>4.3859649122807376E-2</v>
      </c>
      <c r="Q155" s="81"/>
      <c r="R155" s="46">
        <v>48</v>
      </c>
      <c r="S155" s="47">
        <v>0</v>
      </c>
      <c r="T155" s="47">
        <v>3</v>
      </c>
      <c r="U155" s="47">
        <v>6</v>
      </c>
      <c r="V155" s="47">
        <v>34</v>
      </c>
      <c r="W155" s="47">
        <v>5</v>
      </c>
      <c r="X155" s="81"/>
      <c r="Y155" s="48">
        <v>1</v>
      </c>
      <c r="Z155" s="49">
        <v>0</v>
      </c>
      <c r="AA155" s="49">
        <v>6.25E-2</v>
      </c>
      <c r="AB155" s="49">
        <v>0.125</v>
      </c>
      <c r="AC155" s="49">
        <v>0.70833333333333337</v>
      </c>
      <c r="AD155" s="49">
        <v>0.10416666666666667</v>
      </c>
      <c r="AE155" s="81"/>
      <c r="AF155" s="46">
        <v>661</v>
      </c>
      <c r="AG155" s="47">
        <v>30</v>
      </c>
      <c r="AH155" s="47">
        <v>90</v>
      </c>
      <c r="AI155" s="47">
        <v>149</v>
      </c>
      <c r="AJ155" s="47">
        <v>273</v>
      </c>
      <c r="AK155" s="47">
        <v>119</v>
      </c>
      <c r="AL155" s="81"/>
      <c r="AM155" s="48">
        <v>1</v>
      </c>
      <c r="AN155" s="49">
        <v>4.5385779122541603E-2</v>
      </c>
      <c r="AO155" s="49">
        <v>0.13615733736762481</v>
      </c>
      <c r="AP155" s="49">
        <v>0.22541603630862331</v>
      </c>
      <c r="AQ155" s="49">
        <v>0.41301059001512858</v>
      </c>
      <c r="AR155" s="49">
        <v>0.1800302571860817</v>
      </c>
    </row>
    <row r="156" spans="1:44" s="4" customFormat="1" ht="15.75" x14ac:dyDescent="0.25">
      <c r="A156" s="17">
        <v>162</v>
      </c>
      <c r="B156" s="6">
        <f t="shared" si="2"/>
        <v>2012</v>
      </c>
      <c r="C156" s="50">
        <v>41061</v>
      </c>
      <c r="D156" s="51">
        <v>171.98952879581122</v>
      </c>
      <c r="E156" s="14">
        <v>149.99999999999994</v>
      </c>
      <c r="F156" s="14">
        <v>178.4313725490195</v>
      </c>
      <c r="G156" s="14">
        <v>96.621621621621571</v>
      </c>
      <c r="H156" s="14">
        <v>454.68750000000034</v>
      </c>
      <c r="I156" s="14">
        <v>103.96039603960395</v>
      </c>
      <c r="J156" s="81"/>
      <c r="K156" s="52">
        <v>-9.0497737556561875E-3</v>
      </c>
      <c r="L156" s="53">
        <v>-0.34146341463414609</v>
      </c>
      <c r="M156" s="53">
        <v>-2.1505376344086002E-2</v>
      </c>
      <c r="N156" s="53">
        <v>-0.18749999999999989</v>
      </c>
      <c r="O156" s="53">
        <v>0.27631578947368385</v>
      </c>
      <c r="P156" s="53">
        <v>-0.15999999999999981</v>
      </c>
      <c r="Q156" s="81"/>
      <c r="R156" s="46">
        <v>69</v>
      </c>
      <c r="S156" s="47">
        <v>1</v>
      </c>
      <c r="T156" s="47">
        <v>12</v>
      </c>
      <c r="U156" s="47">
        <v>17</v>
      </c>
      <c r="V156" s="47">
        <v>36</v>
      </c>
      <c r="W156" s="47">
        <v>3</v>
      </c>
      <c r="X156" s="81"/>
      <c r="Y156" s="48">
        <v>1</v>
      </c>
      <c r="Z156" s="49">
        <v>1.4492753623188406E-2</v>
      </c>
      <c r="AA156" s="49">
        <v>0.17391304347826086</v>
      </c>
      <c r="AB156" s="49">
        <v>0.24637681159420291</v>
      </c>
      <c r="AC156" s="49">
        <v>0.52173913043478259</v>
      </c>
      <c r="AD156" s="49">
        <v>4.3478260869565216E-2</v>
      </c>
      <c r="AE156" s="81"/>
      <c r="AF156" s="46">
        <v>657</v>
      </c>
      <c r="AG156" s="47">
        <v>27</v>
      </c>
      <c r="AH156" s="47">
        <v>91</v>
      </c>
      <c r="AI156" s="47">
        <v>143</v>
      </c>
      <c r="AJ156" s="47">
        <v>291</v>
      </c>
      <c r="AK156" s="47">
        <v>105</v>
      </c>
      <c r="AL156" s="81"/>
      <c r="AM156" s="48">
        <v>1</v>
      </c>
      <c r="AN156" s="49">
        <v>4.1095890410958902E-2</v>
      </c>
      <c r="AO156" s="49">
        <v>0.13850837138508371</v>
      </c>
      <c r="AP156" s="49">
        <v>0.21765601217656011</v>
      </c>
      <c r="AQ156" s="49">
        <v>0.44292237442922372</v>
      </c>
      <c r="AR156" s="49">
        <v>0.15981735159817351</v>
      </c>
    </row>
    <row r="157" spans="1:44" s="4" customFormat="1" ht="15.75" x14ac:dyDescent="0.25">
      <c r="A157" s="18">
        <v>163</v>
      </c>
      <c r="B157" s="9">
        <f t="shared" si="2"/>
        <v>2012</v>
      </c>
      <c r="C157" s="43">
        <v>41091</v>
      </c>
      <c r="D157" s="51">
        <v>171.72774869109918</v>
      </c>
      <c r="E157" s="14">
        <v>144.44444444444437</v>
      </c>
      <c r="F157" s="14">
        <v>186.27450980392146</v>
      </c>
      <c r="G157" s="14">
        <v>93.918918918918862</v>
      </c>
      <c r="H157" s="14">
        <v>456.25000000000034</v>
      </c>
      <c r="I157" s="14">
        <v>102.97029702970296</v>
      </c>
      <c r="J157" s="81"/>
      <c r="K157" s="52">
        <v>-1.0558069381598978E-2</v>
      </c>
      <c r="L157" s="53">
        <v>-0.39534883720930214</v>
      </c>
      <c r="M157" s="53">
        <v>-2.0618556701030855E-2</v>
      </c>
      <c r="N157" s="53">
        <v>-0.2191011235955056</v>
      </c>
      <c r="O157" s="53">
        <v>0.30941704035874418</v>
      </c>
      <c r="P157" s="53">
        <v>-0.1475409836065571</v>
      </c>
      <c r="Q157" s="81"/>
      <c r="R157" s="46">
        <v>43</v>
      </c>
      <c r="S157" s="47">
        <v>2</v>
      </c>
      <c r="T157" s="47">
        <v>9</v>
      </c>
      <c r="U157" s="47">
        <v>12</v>
      </c>
      <c r="V157" s="47">
        <v>16</v>
      </c>
      <c r="W157" s="47">
        <v>4</v>
      </c>
      <c r="X157" s="81"/>
      <c r="Y157" s="48">
        <v>1</v>
      </c>
      <c r="Z157" s="49">
        <v>4.6511627906976744E-2</v>
      </c>
      <c r="AA157" s="49">
        <v>0.20930232558139536</v>
      </c>
      <c r="AB157" s="49">
        <v>0.27906976744186046</v>
      </c>
      <c r="AC157" s="49">
        <v>0.37209302325581395</v>
      </c>
      <c r="AD157" s="49">
        <v>9.3023255813953487E-2</v>
      </c>
      <c r="AE157" s="81"/>
      <c r="AF157" s="46">
        <v>656</v>
      </c>
      <c r="AG157" s="47">
        <v>26</v>
      </c>
      <c r="AH157" s="47">
        <v>95</v>
      </c>
      <c r="AI157" s="47">
        <v>139</v>
      </c>
      <c r="AJ157" s="47">
        <v>292</v>
      </c>
      <c r="AK157" s="47">
        <v>104</v>
      </c>
      <c r="AL157" s="81"/>
      <c r="AM157" s="48">
        <v>1</v>
      </c>
      <c r="AN157" s="49">
        <v>3.9634146341463415E-2</v>
      </c>
      <c r="AO157" s="49">
        <v>0.1448170731707317</v>
      </c>
      <c r="AP157" s="49">
        <v>0.21189024390243902</v>
      </c>
      <c r="AQ157" s="49">
        <v>0.4451219512195122</v>
      </c>
      <c r="AR157" s="49">
        <v>0.15853658536585366</v>
      </c>
    </row>
    <row r="158" spans="1:44" s="4" customFormat="1" ht="15.75" x14ac:dyDescent="0.25">
      <c r="A158" s="17">
        <v>164</v>
      </c>
      <c r="B158" s="6">
        <f t="shared" si="2"/>
        <v>2012</v>
      </c>
      <c r="C158" s="50">
        <v>41122</v>
      </c>
      <c r="D158" s="51">
        <v>175.13089005235571</v>
      </c>
      <c r="E158" s="14">
        <v>133.33333333333329</v>
      </c>
      <c r="F158" s="14">
        <v>199.99999999999989</v>
      </c>
      <c r="G158" s="14">
        <v>94.59459459459454</v>
      </c>
      <c r="H158" s="14">
        <v>456.25000000000034</v>
      </c>
      <c r="I158" s="14">
        <v>109.90099009900989</v>
      </c>
      <c r="J158" s="81"/>
      <c r="K158" s="52">
        <v>-1.7621145374449476E-2</v>
      </c>
      <c r="L158" s="53">
        <v>-0.46666666666666645</v>
      </c>
      <c r="M158" s="53">
        <v>7.3684210526316019E-2</v>
      </c>
      <c r="N158" s="53">
        <v>-0.23497267759562845</v>
      </c>
      <c r="O158" s="53">
        <v>0.22175732217573207</v>
      </c>
      <c r="P158" s="53">
        <v>-6.7226890756302282E-2</v>
      </c>
      <c r="Q158" s="81"/>
      <c r="R158" s="46">
        <v>70</v>
      </c>
      <c r="S158" s="47">
        <v>4</v>
      </c>
      <c r="T158" s="47">
        <v>13</v>
      </c>
      <c r="U158" s="47">
        <v>18</v>
      </c>
      <c r="V158" s="47">
        <v>26</v>
      </c>
      <c r="W158" s="47">
        <v>9</v>
      </c>
      <c r="X158" s="81"/>
      <c r="Y158" s="48">
        <v>1</v>
      </c>
      <c r="Z158" s="49">
        <v>5.7142857142857141E-2</v>
      </c>
      <c r="AA158" s="49">
        <v>0.18571428571428572</v>
      </c>
      <c r="AB158" s="49">
        <v>0.25714285714285712</v>
      </c>
      <c r="AC158" s="49">
        <v>0.37142857142857144</v>
      </c>
      <c r="AD158" s="49">
        <v>0.12857142857142856</v>
      </c>
      <c r="AE158" s="81"/>
      <c r="AF158" s="46">
        <v>669</v>
      </c>
      <c r="AG158" s="47">
        <v>24</v>
      </c>
      <c r="AH158" s="47">
        <v>102</v>
      </c>
      <c r="AI158" s="47">
        <v>140</v>
      </c>
      <c r="AJ158" s="47">
        <v>292</v>
      </c>
      <c r="AK158" s="47">
        <v>111</v>
      </c>
      <c r="AL158" s="81"/>
      <c r="AM158" s="48">
        <v>1</v>
      </c>
      <c r="AN158" s="49">
        <v>3.5874439461883408E-2</v>
      </c>
      <c r="AO158" s="49">
        <v>0.15246636771300448</v>
      </c>
      <c r="AP158" s="49">
        <v>0.20926756352765322</v>
      </c>
      <c r="AQ158" s="49">
        <v>0.43647234678624813</v>
      </c>
      <c r="AR158" s="49">
        <v>0.16591928251121077</v>
      </c>
    </row>
    <row r="159" spans="1:44" s="4" customFormat="1" ht="15.75" x14ac:dyDescent="0.25">
      <c r="A159" s="18">
        <v>165</v>
      </c>
      <c r="B159" s="9">
        <f t="shared" si="2"/>
        <v>2012</v>
      </c>
      <c r="C159" s="43">
        <v>41153</v>
      </c>
      <c r="D159" s="51">
        <v>170.94240837696304</v>
      </c>
      <c r="E159" s="14">
        <v>144.44444444444437</v>
      </c>
      <c r="F159" s="14">
        <v>190.19607843137243</v>
      </c>
      <c r="G159" s="14">
        <v>93.918918918918862</v>
      </c>
      <c r="H159" s="14">
        <v>450.00000000000028</v>
      </c>
      <c r="I159" s="14">
        <v>101.98019801980196</v>
      </c>
      <c r="J159" s="81"/>
      <c r="K159" s="52">
        <v>-1.9519519519519579E-2</v>
      </c>
      <c r="L159" s="53">
        <v>-0.42222222222222217</v>
      </c>
      <c r="M159" s="53">
        <v>-1.0204081632653073E-2</v>
      </c>
      <c r="N159" s="53">
        <v>-0.20571428571428574</v>
      </c>
      <c r="O159" s="53">
        <v>0.25217391304347814</v>
      </c>
      <c r="P159" s="53">
        <v>-0.12711864406779649</v>
      </c>
      <c r="Q159" s="81"/>
      <c r="R159" s="46">
        <v>28</v>
      </c>
      <c r="S159" s="47">
        <v>4</v>
      </c>
      <c r="T159" s="47">
        <v>2</v>
      </c>
      <c r="U159" s="47">
        <v>8</v>
      </c>
      <c r="V159" s="47">
        <v>13</v>
      </c>
      <c r="W159" s="47">
        <v>1</v>
      </c>
      <c r="X159" s="81"/>
      <c r="Y159" s="48">
        <v>1</v>
      </c>
      <c r="Z159" s="49">
        <v>0.14285714285714285</v>
      </c>
      <c r="AA159" s="49">
        <v>7.1428571428571425E-2</v>
      </c>
      <c r="AB159" s="49">
        <v>0.2857142857142857</v>
      </c>
      <c r="AC159" s="49">
        <v>0.4642857142857143</v>
      </c>
      <c r="AD159" s="49">
        <v>3.5714285714285712E-2</v>
      </c>
      <c r="AE159" s="81"/>
      <c r="AF159" s="46">
        <v>653</v>
      </c>
      <c r="AG159" s="47">
        <v>26</v>
      </c>
      <c r="AH159" s="47">
        <v>97</v>
      </c>
      <c r="AI159" s="47">
        <v>139</v>
      </c>
      <c r="AJ159" s="47">
        <v>288</v>
      </c>
      <c r="AK159" s="47">
        <v>103</v>
      </c>
      <c r="AL159" s="81"/>
      <c r="AM159" s="48">
        <v>1</v>
      </c>
      <c r="AN159" s="49">
        <v>3.9816232771822356E-2</v>
      </c>
      <c r="AO159" s="49">
        <v>0.14854517611026033</v>
      </c>
      <c r="AP159" s="49">
        <v>0.21286370597243492</v>
      </c>
      <c r="AQ159" s="49">
        <v>0.44104134762633995</v>
      </c>
      <c r="AR159" s="49">
        <v>0.15773353751914243</v>
      </c>
    </row>
    <row r="160" spans="1:44" s="4" customFormat="1" ht="15.75" x14ac:dyDescent="0.25">
      <c r="A160" s="17">
        <v>166</v>
      </c>
      <c r="B160" s="6">
        <f t="shared" si="2"/>
        <v>2012</v>
      </c>
      <c r="C160" s="50">
        <v>41183</v>
      </c>
      <c r="D160" s="51">
        <v>174.60732984293165</v>
      </c>
      <c r="E160" s="14">
        <v>144.44444444444437</v>
      </c>
      <c r="F160" s="14">
        <v>198.03921568627439</v>
      </c>
      <c r="G160" s="14">
        <v>98.648648648648575</v>
      </c>
      <c r="H160" s="14">
        <v>464.06250000000028</v>
      </c>
      <c r="I160" s="14">
        <v>96.039603960396022</v>
      </c>
      <c r="J160" s="81"/>
      <c r="K160" s="52">
        <v>1.5220700152207112E-2</v>
      </c>
      <c r="L160" s="53">
        <v>-0.44680851063829785</v>
      </c>
      <c r="M160" s="53">
        <v>0.13483146067415719</v>
      </c>
      <c r="N160" s="53">
        <v>-0.17514124293785316</v>
      </c>
      <c r="O160" s="53">
        <v>0.35616438356164348</v>
      </c>
      <c r="P160" s="53">
        <v>-0.22399999999999987</v>
      </c>
      <c r="Q160" s="81"/>
      <c r="R160" s="46">
        <v>63</v>
      </c>
      <c r="S160" s="47">
        <v>3</v>
      </c>
      <c r="T160" s="47">
        <v>6</v>
      </c>
      <c r="U160" s="47">
        <v>19</v>
      </c>
      <c r="V160" s="47">
        <v>24</v>
      </c>
      <c r="W160" s="47">
        <v>11</v>
      </c>
      <c r="X160" s="81"/>
      <c r="Y160" s="48">
        <v>1</v>
      </c>
      <c r="Z160" s="49">
        <v>4.7619047619047616E-2</v>
      </c>
      <c r="AA160" s="49">
        <v>9.5238095238095233E-2</v>
      </c>
      <c r="AB160" s="49">
        <v>0.30158730158730157</v>
      </c>
      <c r="AC160" s="49">
        <v>0.38095238095238093</v>
      </c>
      <c r="AD160" s="49">
        <v>0.17460317460317459</v>
      </c>
      <c r="AE160" s="81"/>
      <c r="AF160" s="46">
        <v>667</v>
      </c>
      <c r="AG160" s="47">
        <v>26</v>
      </c>
      <c r="AH160" s="47">
        <v>101</v>
      </c>
      <c r="AI160" s="47">
        <v>146</v>
      </c>
      <c r="AJ160" s="47">
        <v>297</v>
      </c>
      <c r="AK160" s="47">
        <v>97</v>
      </c>
      <c r="AL160" s="81"/>
      <c r="AM160" s="48">
        <v>1</v>
      </c>
      <c r="AN160" s="49">
        <v>3.8980509745127435E-2</v>
      </c>
      <c r="AO160" s="49">
        <v>0.15142428785607195</v>
      </c>
      <c r="AP160" s="49">
        <v>0.21889055472263869</v>
      </c>
      <c r="AQ160" s="49">
        <v>0.44527736131934031</v>
      </c>
      <c r="AR160" s="49">
        <v>0.14542728635682159</v>
      </c>
    </row>
    <row r="161" spans="1:44" s="4" customFormat="1" ht="15.75" x14ac:dyDescent="0.25">
      <c r="A161" s="18">
        <v>167</v>
      </c>
      <c r="B161" s="9">
        <f t="shared" si="2"/>
        <v>2012</v>
      </c>
      <c r="C161" s="43">
        <v>41214</v>
      </c>
      <c r="D161" s="51">
        <v>168.84816753926674</v>
      </c>
      <c r="E161" s="14">
        <v>155.55555555555546</v>
      </c>
      <c r="F161" s="14">
        <v>192.15686274509792</v>
      </c>
      <c r="G161" s="14">
        <v>91.216216216216154</v>
      </c>
      <c r="H161" s="14">
        <v>437.50000000000028</v>
      </c>
      <c r="I161" s="14">
        <v>102.97029702970295</v>
      </c>
      <c r="J161" s="81"/>
      <c r="K161" s="52">
        <v>-5.0073637702503726E-2</v>
      </c>
      <c r="L161" s="53">
        <v>-0.36363636363636365</v>
      </c>
      <c r="M161" s="53">
        <v>3.1578947368420929E-2</v>
      </c>
      <c r="N161" s="53">
        <v>-0.25824175824175832</v>
      </c>
      <c r="O161" s="53">
        <v>0.22270742358078555</v>
      </c>
      <c r="P161" s="53">
        <v>-0.19379844961240311</v>
      </c>
      <c r="Q161" s="81"/>
      <c r="R161" s="46">
        <v>58</v>
      </c>
      <c r="S161" s="47">
        <v>5</v>
      </c>
      <c r="T161" s="47">
        <v>10</v>
      </c>
      <c r="U161" s="47">
        <v>9</v>
      </c>
      <c r="V161" s="47">
        <v>9</v>
      </c>
      <c r="W161" s="47">
        <v>25</v>
      </c>
      <c r="X161" s="81"/>
      <c r="Y161" s="48">
        <v>1</v>
      </c>
      <c r="Z161" s="49">
        <v>8.6206896551724144E-2</v>
      </c>
      <c r="AA161" s="49">
        <v>0.17241379310344829</v>
      </c>
      <c r="AB161" s="49">
        <v>0.15517241379310345</v>
      </c>
      <c r="AC161" s="49">
        <v>0.15517241379310345</v>
      </c>
      <c r="AD161" s="49">
        <v>0.43103448275862066</v>
      </c>
      <c r="AE161" s="81"/>
      <c r="AF161" s="46">
        <v>645</v>
      </c>
      <c r="AG161" s="47">
        <v>28</v>
      </c>
      <c r="AH161" s="47">
        <v>98</v>
      </c>
      <c r="AI161" s="47">
        <v>135</v>
      </c>
      <c r="AJ161" s="47">
        <v>280</v>
      </c>
      <c r="AK161" s="47">
        <v>104</v>
      </c>
      <c r="AL161" s="81"/>
      <c r="AM161" s="48">
        <v>1</v>
      </c>
      <c r="AN161" s="49">
        <v>4.3410852713178294E-2</v>
      </c>
      <c r="AO161" s="49">
        <v>0.15193798449612403</v>
      </c>
      <c r="AP161" s="49">
        <v>0.20930232558139536</v>
      </c>
      <c r="AQ161" s="49">
        <v>0.43410852713178294</v>
      </c>
      <c r="AR161" s="49">
        <v>0.16124031007751938</v>
      </c>
    </row>
    <row r="162" spans="1:44" s="4" customFormat="1" ht="15.75" x14ac:dyDescent="0.25">
      <c r="A162" s="17">
        <v>168</v>
      </c>
      <c r="B162" s="6">
        <f t="shared" si="2"/>
        <v>2012</v>
      </c>
      <c r="C162" s="50">
        <v>41244</v>
      </c>
      <c r="D162" s="51">
        <v>178.53403141361227</v>
      </c>
      <c r="E162" s="14">
        <v>205.55555555555543</v>
      </c>
      <c r="F162" s="14">
        <v>180.392156862745</v>
      </c>
      <c r="G162" s="14">
        <v>101.35135135135128</v>
      </c>
      <c r="H162" s="14">
        <v>464.06250000000028</v>
      </c>
      <c r="I162" s="14">
        <v>104.95049504950492</v>
      </c>
      <c r="J162" s="81"/>
      <c r="K162" s="52">
        <v>2.0958083832335328E-2</v>
      </c>
      <c r="L162" s="53">
        <v>-0.11904761904761918</v>
      </c>
      <c r="M162" s="53">
        <v>-3.157894736842104E-2</v>
      </c>
      <c r="N162" s="53">
        <v>-0.1124260355029586</v>
      </c>
      <c r="O162" s="53">
        <v>0.24789915966386511</v>
      </c>
      <c r="P162" s="53">
        <v>-0.14516129032258074</v>
      </c>
      <c r="Q162" s="81"/>
      <c r="R162" s="46">
        <v>108</v>
      </c>
      <c r="S162" s="47">
        <v>11</v>
      </c>
      <c r="T162" s="47">
        <v>7</v>
      </c>
      <c r="U162" s="47">
        <v>26</v>
      </c>
      <c r="V162" s="47">
        <v>47</v>
      </c>
      <c r="W162" s="47">
        <v>17</v>
      </c>
      <c r="X162" s="81"/>
      <c r="Y162" s="48">
        <v>1</v>
      </c>
      <c r="Z162" s="49">
        <v>0.10185185185185185</v>
      </c>
      <c r="AA162" s="49">
        <v>6.4814814814814811E-2</v>
      </c>
      <c r="AB162" s="49">
        <v>0.24074074074074073</v>
      </c>
      <c r="AC162" s="49">
        <v>0.43518518518518517</v>
      </c>
      <c r="AD162" s="49">
        <v>0.15740740740740741</v>
      </c>
      <c r="AE162" s="81"/>
      <c r="AF162" s="46">
        <v>682</v>
      </c>
      <c r="AG162" s="47">
        <v>37</v>
      </c>
      <c r="AH162" s="47">
        <v>92</v>
      </c>
      <c r="AI162" s="47">
        <v>150</v>
      </c>
      <c r="AJ162" s="47">
        <v>297</v>
      </c>
      <c r="AK162" s="47">
        <v>106</v>
      </c>
      <c r="AL162" s="81"/>
      <c r="AM162" s="48">
        <v>1</v>
      </c>
      <c r="AN162" s="49">
        <v>5.4252199413489736E-2</v>
      </c>
      <c r="AO162" s="49">
        <v>0.13489736070381231</v>
      </c>
      <c r="AP162" s="49">
        <v>0.21994134897360704</v>
      </c>
      <c r="AQ162" s="49">
        <v>0.43548387096774194</v>
      </c>
      <c r="AR162" s="49">
        <v>0.15542521994134897</v>
      </c>
    </row>
    <row r="163" spans="1:44" s="4" customFormat="1" ht="15.75" x14ac:dyDescent="0.25">
      <c r="A163" s="18">
        <v>169</v>
      </c>
      <c r="B163" s="9">
        <f t="shared" si="2"/>
        <v>2013</v>
      </c>
      <c r="C163" s="43">
        <v>41275</v>
      </c>
      <c r="D163" s="51">
        <v>180.36649214659656</v>
      </c>
      <c r="E163" s="14">
        <v>222.22222222222209</v>
      </c>
      <c r="F163" s="14">
        <v>176.47058823529403</v>
      </c>
      <c r="G163" s="14">
        <v>101.35135135135128</v>
      </c>
      <c r="H163" s="14">
        <v>465.62500000000034</v>
      </c>
      <c r="I163" s="14">
        <v>109.90099009900989</v>
      </c>
      <c r="J163" s="81"/>
      <c r="K163" s="52">
        <v>2.5297619047619069E-2</v>
      </c>
      <c r="L163" s="53">
        <v>-2.4390243902439157E-2</v>
      </c>
      <c r="M163" s="53">
        <v>-5.2631578947368363E-2</v>
      </c>
      <c r="N163" s="53">
        <v>-0.11764705882352955</v>
      </c>
      <c r="O163" s="53">
        <v>0.22131147540983598</v>
      </c>
      <c r="P163" s="53">
        <v>-9.0163934426229497E-2</v>
      </c>
      <c r="Q163" s="81"/>
      <c r="R163" s="46">
        <v>53</v>
      </c>
      <c r="S163" s="47">
        <v>3</v>
      </c>
      <c r="T163" s="47">
        <v>5</v>
      </c>
      <c r="U163" s="47">
        <v>9</v>
      </c>
      <c r="V163" s="47">
        <v>24</v>
      </c>
      <c r="W163" s="47">
        <v>12</v>
      </c>
      <c r="X163" s="81"/>
      <c r="Y163" s="48">
        <v>1</v>
      </c>
      <c r="Z163" s="49">
        <v>5.6603773584905662E-2</v>
      </c>
      <c r="AA163" s="49">
        <v>9.4339622641509441E-2</v>
      </c>
      <c r="AB163" s="49">
        <v>0.16981132075471697</v>
      </c>
      <c r="AC163" s="49">
        <v>0.45283018867924529</v>
      </c>
      <c r="AD163" s="49">
        <v>0.22641509433962265</v>
      </c>
      <c r="AE163" s="81"/>
      <c r="AF163" s="46">
        <v>689</v>
      </c>
      <c r="AG163" s="47">
        <v>40</v>
      </c>
      <c r="AH163" s="47">
        <v>90</v>
      </c>
      <c r="AI163" s="47">
        <v>150</v>
      </c>
      <c r="AJ163" s="47">
        <v>298</v>
      </c>
      <c r="AK163" s="47">
        <v>111</v>
      </c>
      <c r="AL163" s="81"/>
      <c r="AM163" s="48">
        <v>1</v>
      </c>
      <c r="AN163" s="49">
        <v>5.8055152394775038E-2</v>
      </c>
      <c r="AO163" s="49">
        <v>0.13062409288824384</v>
      </c>
      <c r="AP163" s="49">
        <v>0.21770682148040638</v>
      </c>
      <c r="AQ163" s="49">
        <v>0.43251088534107401</v>
      </c>
      <c r="AR163" s="49">
        <v>0.16110304789550073</v>
      </c>
    </row>
    <row r="164" spans="1:44" s="4" customFormat="1" ht="15.75" x14ac:dyDescent="0.25">
      <c r="A164" s="17">
        <v>170</v>
      </c>
      <c r="B164" s="6">
        <f t="shared" si="2"/>
        <v>2013</v>
      </c>
      <c r="C164" s="50">
        <v>41306</v>
      </c>
      <c r="D164" s="51">
        <v>174.08376963350756</v>
      </c>
      <c r="E164" s="14">
        <v>222.22222222222209</v>
      </c>
      <c r="F164" s="14">
        <v>168.62745098039207</v>
      </c>
      <c r="G164" s="14">
        <v>94.59459459459454</v>
      </c>
      <c r="H164" s="14">
        <v>450.00000000000034</v>
      </c>
      <c r="I164" s="14">
        <v>109.90099009900989</v>
      </c>
      <c r="J164" s="81"/>
      <c r="K164" s="52">
        <v>-3.9017341040462394E-2</v>
      </c>
      <c r="L164" s="53">
        <v>-2.4390243902439157E-2</v>
      </c>
      <c r="M164" s="53">
        <v>-0.14851485148514842</v>
      </c>
      <c r="N164" s="53">
        <v>-0.20454545454545459</v>
      </c>
      <c r="O164" s="53">
        <v>0.13833992094861647</v>
      </c>
      <c r="P164" s="53">
        <v>-8.2644628099173612E-2</v>
      </c>
      <c r="Q164" s="81"/>
      <c r="R164" s="46">
        <v>23</v>
      </c>
      <c r="S164" s="47">
        <v>1</v>
      </c>
      <c r="T164" s="47">
        <v>3</v>
      </c>
      <c r="U164" s="47">
        <v>3</v>
      </c>
      <c r="V164" s="47">
        <v>10</v>
      </c>
      <c r="W164" s="47">
        <v>6</v>
      </c>
      <c r="X164" s="81"/>
      <c r="Y164" s="48">
        <v>1</v>
      </c>
      <c r="Z164" s="49">
        <v>4.3478260869565216E-2</v>
      </c>
      <c r="AA164" s="49">
        <v>0.13043478260869565</v>
      </c>
      <c r="AB164" s="49">
        <v>0.13043478260869565</v>
      </c>
      <c r="AC164" s="49">
        <v>0.43478260869565216</v>
      </c>
      <c r="AD164" s="49">
        <v>0.2608695652173913</v>
      </c>
      <c r="AE164" s="81"/>
      <c r="AF164" s="46">
        <v>665</v>
      </c>
      <c r="AG164" s="47">
        <v>40</v>
      </c>
      <c r="AH164" s="47">
        <v>86</v>
      </c>
      <c r="AI164" s="47">
        <v>140</v>
      </c>
      <c r="AJ164" s="47">
        <v>288</v>
      </c>
      <c r="AK164" s="47">
        <v>111</v>
      </c>
      <c r="AL164" s="81"/>
      <c r="AM164" s="48">
        <v>1</v>
      </c>
      <c r="AN164" s="49">
        <v>6.0150375939849621E-2</v>
      </c>
      <c r="AO164" s="49">
        <v>0.1293233082706767</v>
      </c>
      <c r="AP164" s="49">
        <v>0.21052631578947367</v>
      </c>
      <c r="AQ164" s="49">
        <v>0.43308270676691729</v>
      </c>
      <c r="AR164" s="49">
        <v>0.16691729323308271</v>
      </c>
    </row>
    <row r="165" spans="1:44" s="4" customFormat="1" ht="15.75" x14ac:dyDescent="0.25">
      <c r="A165" s="18">
        <v>171</v>
      </c>
      <c r="B165" s="9">
        <f t="shared" si="2"/>
        <v>2013</v>
      </c>
      <c r="C165" s="43">
        <v>41334</v>
      </c>
      <c r="D165" s="51">
        <v>173.56020942408347</v>
      </c>
      <c r="E165" s="14">
        <v>216.66666666666654</v>
      </c>
      <c r="F165" s="14">
        <v>162.74509803921561</v>
      </c>
      <c r="G165" s="14">
        <v>96.621621621621557</v>
      </c>
      <c r="H165" s="14">
        <v>450.00000000000034</v>
      </c>
      <c r="I165" s="14">
        <v>108.9108910891089</v>
      </c>
      <c r="J165" s="81"/>
      <c r="K165" s="52">
        <v>-2.3564064801178231E-2</v>
      </c>
      <c r="L165" s="53">
        <v>2.631578947368407E-2</v>
      </c>
      <c r="M165" s="53">
        <v>-0.17821782178217815</v>
      </c>
      <c r="N165" s="53">
        <v>-0.13855421686747016</v>
      </c>
      <c r="O165" s="53">
        <v>0.14741035856573692</v>
      </c>
      <c r="P165" s="53">
        <v>-0.10569105691056901</v>
      </c>
      <c r="Q165" s="81"/>
      <c r="R165" s="46">
        <v>49</v>
      </c>
      <c r="S165" s="47">
        <v>1</v>
      </c>
      <c r="T165" s="47">
        <v>6</v>
      </c>
      <c r="U165" s="47">
        <v>9</v>
      </c>
      <c r="V165" s="47">
        <v>24</v>
      </c>
      <c r="W165" s="47">
        <v>9</v>
      </c>
      <c r="X165" s="81"/>
      <c r="Y165" s="48">
        <v>1</v>
      </c>
      <c r="Z165" s="49">
        <v>2.0408163265306121E-2</v>
      </c>
      <c r="AA165" s="49">
        <v>0.12244897959183673</v>
      </c>
      <c r="AB165" s="49">
        <v>0.18367346938775511</v>
      </c>
      <c r="AC165" s="49">
        <v>0.48979591836734693</v>
      </c>
      <c r="AD165" s="49">
        <v>0.18367346938775511</v>
      </c>
      <c r="AE165" s="81"/>
      <c r="AF165" s="46">
        <v>663</v>
      </c>
      <c r="AG165" s="47">
        <v>39</v>
      </c>
      <c r="AH165" s="47">
        <v>83</v>
      </c>
      <c r="AI165" s="47">
        <v>143</v>
      </c>
      <c r="AJ165" s="47">
        <v>288</v>
      </c>
      <c r="AK165" s="47">
        <v>110</v>
      </c>
      <c r="AL165" s="81"/>
      <c r="AM165" s="48">
        <v>1</v>
      </c>
      <c r="AN165" s="49">
        <v>5.8823529411764705E-2</v>
      </c>
      <c r="AO165" s="49">
        <v>0.12518853695324283</v>
      </c>
      <c r="AP165" s="49">
        <v>0.21568627450980393</v>
      </c>
      <c r="AQ165" s="49">
        <v>0.43438914027149322</v>
      </c>
      <c r="AR165" s="49">
        <v>0.16591251885369532</v>
      </c>
    </row>
    <row r="166" spans="1:44" s="4" customFormat="1" ht="15.75" x14ac:dyDescent="0.25">
      <c r="A166" s="17">
        <v>172</v>
      </c>
      <c r="B166" s="6">
        <f t="shared" si="2"/>
        <v>2013</v>
      </c>
      <c r="C166" s="50">
        <v>41365</v>
      </c>
      <c r="D166" s="51">
        <v>174.3455497382196</v>
      </c>
      <c r="E166" s="14">
        <v>194.44444444444434</v>
      </c>
      <c r="F166" s="14">
        <v>162.74509803921561</v>
      </c>
      <c r="G166" s="14">
        <v>98.648648648648589</v>
      </c>
      <c r="H166" s="14">
        <v>457.81250000000034</v>
      </c>
      <c r="I166" s="14">
        <v>107.92079207920791</v>
      </c>
      <c r="J166" s="81"/>
      <c r="K166" s="52">
        <v>-2.9940119760477613E-3</v>
      </c>
      <c r="L166" s="53">
        <v>6.0606060606060552E-2</v>
      </c>
      <c r="M166" s="53">
        <v>-0.15306122448979587</v>
      </c>
      <c r="N166" s="53">
        <v>-8.176100628930838E-2</v>
      </c>
      <c r="O166" s="53">
        <v>0.1400778210116731</v>
      </c>
      <c r="P166" s="53">
        <v>-9.9173553719008267E-2</v>
      </c>
      <c r="Q166" s="81"/>
      <c r="R166" s="46">
        <v>54</v>
      </c>
      <c r="S166" s="47">
        <v>0</v>
      </c>
      <c r="T166" s="47">
        <v>7</v>
      </c>
      <c r="U166" s="47">
        <v>10</v>
      </c>
      <c r="V166" s="47">
        <v>30</v>
      </c>
      <c r="W166" s="47">
        <v>7</v>
      </c>
      <c r="X166" s="81"/>
      <c r="Y166" s="48">
        <v>1</v>
      </c>
      <c r="Z166" s="49">
        <v>0</v>
      </c>
      <c r="AA166" s="49">
        <v>0.12962962962962962</v>
      </c>
      <c r="AB166" s="49">
        <v>0.18518518518518517</v>
      </c>
      <c r="AC166" s="49">
        <v>0.55555555555555558</v>
      </c>
      <c r="AD166" s="49">
        <v>0.12962962962962962</v>
      </c>
      <c r="AE166" s="81"/>
      <c r="AF166" s="46">
        <v>666</v>
      </c>
      <c r="AG166" s="47">
        <v>35</v>
      </c>
      <c r="AH166" s="47">
        <v>83</v>
      </c>
      <c r="AI166" s="47">
        <v>146</v>
      </c>
      <c r="AJ166" s="47">
        <v>293</v>
      </c>
      <c r="AK166" s="47">
        <v>109</v>
      </c>
      <c r="AL166" s="81"/>
      <c r="AM166" s="48">
        <v>1</v>
      </c>
      <c r="AN166" s="49">
        <v>5.2552552552552555E-2</v>
      </c>
      <c r="AO166" s="49">
        <v>0.12462462462462462</v>
      </c>
      <c r="AP166" s="49">
        <v>0.21921921921921922</v>
      </c>
      <c r="AQ166" s="49">
        <v>0.43993993993993996</v>
      </c>
      <c r="AR166" s="49">
        <v>0.16366366366366367</v>
      </c>
    </row>
    <row r="167" spans="1:44" s="4" customFormat="1" ht="15.75" x14ac:dyDescent="0.25">
      <c r="A167" s="18">
        <v>173</v>
      </c>
      <c r="B167" s="9">
        <f t="shared" si="2"/>
        <v>2013</v>
      </c>
      <c r="C167" s="43">
        <v>41395</v>
      </c>
      <c r="D167" s="51">
        <v>178.01047120418821</v>
      </c>
      <c r="E167" s="14">
        <v>211.11111111111097</v>
      </c>
      <c r="F167" s="14">
        <v>172.54901960784306</v>
      </c>
      <c r="G167" s="14">
        <v>99.999999999999943</v>
      </c>
      <c r="H167" s="14">
        <v>456.25000000000034</v>
      </c>
      <c r="I167" s="14">
        <v>112.87128712871286</v>
      </c>
      <c r="J167" s="81"/>
      <c r="K167" s="52">
        <v>2.8744326777609963E-2</v>
      </c>
      <c r="L167" s="53">
        <v>0.26666666666666639</v>
      </c>
      <c r="M167" s="53">
        <v>-2.2222222222222143E-2</v>
      </c>
      <c r="N167" s="53">
        <v>-6.7114093959733667E-3</v>
      </c>
      <c r="O167" s="53">
        <v>6.9597069597069572E-2</v>
      </c>
      <c r="P167" s="53">
        <v>-4.2016806722689037E-2</v>
      </c>
      <c r="Q167" s="81"/>
      <c r="R167" s="46">
        <v>62</v>
      </c>
      <c r="S167" s="47">
        <v>3</v>
      </c>
      <c r="T167" s="47">
        <v>8</v>
      </c>
      <c r="U167" s="47">
        <v>8</v>
      </c>
      <c r="V167" s="47">
        <v>33</v>
      </c>
      <c r="W167" s="47">
        <v>10</v>
      </c>
      <c r="X167" s="81"/>
      <c r="Y167" s="48">
        <v>1</v>
      </c>
      <c r="Z167" s="49">
        <v>4.8387096774193547E-2</v>
      </c>
      <c r="AA167" s="49">
        <v>0.12903225806451613</v>
      </c>
      <c r="AB167" s="49">
        <v>0.12903225806451613</v>
      </c>
      <c r="AC167" s="49">
        <v>0.532258064516129</v>
      </c>
      <c r="AD167" s="49">
        <v>0.16129032258064516</v>
      </c>
      <c r="AE167" s="81"/>
      <c r="AF167" s="46">
        <v>680</v>
      </c>
      <c r="AG167" s="47">
        <v>38</v>
      </c>
      <c r="AH167" s="47">
        <v>88</v>
      </c>
      <c r="AI167" s="47">
        <v>148</v>
      </c>
      <c r="AJ167" s="47">
        <v>292</v>
      </c>
      <c r="AK167" s="47">
        <v>114</v>
      </c>
      <c r="AL167" s="81"/>
      <c r="AM167" s="48">
        <v>1</v>
      </c>
      <c r="AN167" s="49">
        <v>5.5882352941176473E-2</v>
      </c>
      <c r="AO167" s="49">
        <v>0.12941176470588237</v>
      </c>
      <c r="AP167" s="49">
        <v>0.21764705882352942</v>
      </c>
      <c r="AQ167" s="49">
        <v>0.42941176470588233</v>
      </c>
      <c r="AR167" s="49">
        <v>0.1676470588235294</v>
      </c>
    </row>
    <row r="168" spans="1:44" s="4" customFormat="1" ht="15.75" x14ac:dyDescent="0.25">
      <c r="A168" s="17">
        <v>174</v>
      </c>
      <c r="B168" s="6">
        <f t="shared" si="2"/>
        <v>2013</v>
      </c>
      <c r="C168" s="50">
        <v>41426</v>
      </c>
      <c r="D168" s="51">
        <v>176.43979057591596</v>
      </c>
      <c r="E168" s="14">
        <v>233.3333333333332</v>
      </c>
      <c r="F168" s="14">
        <v>162.74509803921563</v>
      </c>
      <c r="G168" s="14">
        <v>95.270270270270217</v>
      </c>
      <c r="H168" s="14">
        <v>443.75000000000034</v>
      </c>
      <c r="I168" s="14">
        <v>122.77227722772277</v>
      </c>
      <c r="J168" s="81"/>
      <c r="K168" s="52">
        <v>2.5875190258752179E-2</v>
      </c>
      <c r="L168" s="53">
        <v>0.55555555555555536</v>
      </c>
      <c r="M168" s="53">
        <v>-8.79120879120876E-2</v>
      </c>
      <c r="N168" s="53">
        <v>-1.3986013986014068E-2</v>
      </c>
      <c r="O168" s="53">
        <v>-2.4054982817869441E-2</v>
      </c>
      <c r="P168" s="53">
        <v>0.18095238095238098</v>
      </c>
      <c r="Q168" s="81"/>
      <c r="R168" s="46">
        <v>63</v>
      </c>
      <c r="S168" s="47">
        <v>5</v>
      </c>
      <c r="T168" s="47">
        <v>7</v>
      </c>
      <c r="U168" s="47">
        <v>10</v>
      </c>
      <c r="V168" s="47">
        <v>28</v>
      </c>
      <c r="W168" s="47">
        <v>13</v>
      </c>
      <c r="X168" s="81"/>
      <c r="Y168" s="48">
        <v>1</v>
      </c>
      <c r="Z168" s="49">
        <v>7.9365079365079361E-2</v>
      </c>
      <c r="AA168" s="49">
        <v>0.1111111111111111</v>
      </c>
      <c r="AB168" s="49">
        <v>0.15873015873015872</v>
      </c>
      <c r="AC168" s="49">
        <v>0.44444444444444442</v>
      </c>
      <c r="AD168" s="49">
        <v>0.20634920634920634</v>
      </c>
      <c r="AE168" s="81"/>
      <c r="AF168" s="46">
        <v>674</v>
      </c>
      <c r="AG168" s="47">
        <v>42</v>
      </c>
      <c r="AH168" s="47">
        <v>83</v>
      </c>
      <c r="AI168" s="47">
        <v>141</v>
      </c>
      <c r="AJ168" s="47">
        <v>284</v>
      </c>
      <c r="AK168" s="47">
        <v>124</v>
      </c>
      <c r="AL168" s="81"/>
      <c r="AM168" s="48">
        <v>1</v>
      </c>
      <c r="AN168" s="49">
        <v>6.2314540059347182E-2</v>
      </c>
      <c r="AO168" s="49">
        <v>0.12314540059347182</v>
      </c>
      <c r="AP168" s="49">
        <v>0.20919881305637983</v>
      </c>
      <c r="AQ168" s="49">
        <v>0.42136498516320475</v>
      </c>
      <c r="AR168" s="49">
        <v>0.18397626112759644</v>
      </c>
    </row>
    <row r="169" spans="1:44" s="4" customFormat="1" ht="15.75" x14ac:dyDescent="0.25">
      <c r="A169" s="18">
        <v>175</v>
      </c>
      <c r="B169" s="9">
        <f t="shared" si="2"/>
        <v>2013</v>
      </c>
      <c r="C169" s="43">
        <v>41456</v>
      </c>
      <c r="D169" s="51">
        <v>173.03664921465941</v>
      </c>
      <c r="E169" s="14">
        <v>227.77777777777763</v>
      </c>
      <c r="F169" s="14">
        <v>150.98039215686271</v>
      </c>
      <c r="G169" s="14">
        <v>91.891891891891831</v>
      </c>
      <c r="H169" s="14">
        <v>439.06250000000034</v>
      </c>
      <c r="I169" s="14">
        <v>124.75247524752474</v>
      </c>
      <c r="J169" s="81"/>
      <c r="K169" s="52">
        <v>7.6219512195123684E-3</v>
      </c>
      <c r="L169" s="53">
        <v>0.57692307692307665</v>
      </c>
      <c r="M169" s="53">
        <v>-0.18947368421052602</v>
      </c>
      <c r="N169" s="53">
        <v>-2.1582733812949728E-2</v>
      </c>
      <c r="O169" s="53">
        <v>-3.7671232876712257E-2</v>
      </c>
      <c r="P169" s="53">
        <v>0.21153846153846145</v>
      </c>
      <c r="Q169" s="81"/>
      <c r="R169" s="46">
        <v>30</v>
      </c>
      <c r="S169" s="47">
        <v>1</v>
      </c>
      <c r="T169" s="47">
        <v>3</v>
      </c>
      <c r="U169" s="47">
        <v>7</v>
      </c>
      <c r="V169" s="47">
        <v>13</v>
      </c>
      <c r="W169" s="47">
        <v>6</v>
      </c>
      <c r="X169" s="81"/>
      <c r="Y169" s="48">
        <v>1</v>
      </c>
      <c r="Z169" s="49">
        <v>3.3333333333333333E-2</v>
      </c>
      <c r="AA169" s="49">
        <v>0.1</v>
      </c>
      <c r="AB169" s="49">
        <v>0.23333333333333334</v>
      </c>
      <c r="AC169" s="49">
        <v>0.43333333333333335</v>
      </c>
      <c r="AD169" s="49">
        <v>0.2</v>
      </c>
      <c r="AE169" s="81"/>
      <c r="AF169" s="46">
        <v>661</v>
      </c>
      <c r="AG169" s="47">
        <v>41</v>
      </c>
      <c r="AH169" s="47">
        <v>77</v>
      </c>
      <c r="AI169" s="47">
        <v>136</v>
      </c>
      <c r="AJ169" s="47">
        <v>281</v>
      </c>
      <c r="AK169" s="47">
        <v>126</v>
      </c>
      <c r="AL169" s="81"/>
      <c r="AM169" s="48">
        <v>1</v>
      </c>
      <c r="AN169" s="49">
        <v>6.2027231467473527E-2</v>
      </c>
      <c r="AO169" s="49">
        <v>0.11649016641452345</v>
      </c>
      <c r="AP169" s="49">
        <v>0.20574886535552195</v>
      </c>
      <c r="AQ169" s="49">
        <v>0.42511346444780634</v>
      </c>
      <c r="AR169" s="49">
        <v>0.19062027231467474</v>
      </c>
    </row>
    <row r="170" spans="1:44" s="4" customFormat="1" ht="15.75" x14ac:dyDescent="0.25">
      <c r="A170" s="17">
        <v>176</v>
      </c>
      <c r="B170" s="6">
        <f t="shared" si="2"/>
        <v>2013</v>
      </c>
      <c r="C170" s="50">
        <v>41487</v>
      </c>
      <c r="D170" s="51">
        <v>170.94240837696307</v>
      </c>
      <c r="E170" s="14">
        <v>227.77777777777763</v>
      </c>
      <c r="F170" s="14">
        <v>147.05882352941171</v>
      </c>
      <c r="G170" s="14">
        <v>89.864864864864799</v>
      </c>
      <c r="H170" s="14">
        <v>439.06250000000034</v>
      </c>
      <c r="I170" s="14">
        <v>121.78217821782177</v>
      </c>
      <c r="J170" s="81"/>
      <c r="K170" s="52">
        <v>-2.3916292974588749E-2</v>
      </c>
      <c r="L170" s="53">
        <v>0.70833333333333282</v>
      </c>
      <c r="M170" s="53">
        <v>-0.26470588235294101</v>
      </c>
      <c r="N170" s="53">
        <v>-5.0000000000000155E-2</v>
      </c>
      <c r="O170" s="53">
        <v>-3.7671232876712257E-2</v>
      </c>
      <c r="P170" s="53">
        <v>0.10810810810810811</v>
      </c>
      <c r="Q170" s="81"/>
      <c r="R170" s="46">
        <v>62</v>
      </c>
      <c r="S170" s="47">
        <v>4</v>
      </c>
      <c r="T170" s="47">
        <v>11</v>
      </c>
      <c r="U170" s="47">
        <v>15</v>
      </c>
      <c r="V170" s="47">
        <v>26</v>
      </c>
      <c r="W170" s="47">
        <v>6</v>
      </c>
      <c r="X170" s="81"/>
      <c r="Y170" s="48">
        <v>1</v>
      </c>
      <c r="Z170" s="49">
        <v>6.4516129032258063E-2</v>
      </c>
      <c r="AA170" s="49">
        <v>0.17741935483870969</v>
      </c>
      <c r="AB170" s="49">
        <v>0.24193548387096775</v>
      </c>
      <c r="AC170" s="49">
        <v>0.41935483870967744</v>
      </c>
      <c r="AD170" s="49">
        <v>9.6774193548387094E-2</v>
      </c>
      <c r="AE170" s="81"/>
      <c r="AF170" s="46">
        <v>653</v>
      </c>
      <c r="AG170" s="47">
        <v>41</v>
      </c>
      <c r="AH170" s="47">
        <v>75</v>
      </c>
      <c r="AI170" s="47">
        <v>133</v>
      </c>
      <c r="AJ170" s="47">
        <v>281</v>
      </c>
      <c r="AK170" s="47">
        <v>123</v>
      </c>
      <c r="AL170" s="81"/>
      <c r="AM170" s="48">
        <v>1</v>
      </c>
      <c r="AN170" s="49">
        <v>6.278713629402756E-2</v>
      </c>
      <c r="AO170" s="49">
        <v>0.11485451761102604</v>
      </c>
      <c r="AP170" s="49">
        <v>0.20367534456355282</v>
      </c>
      <c r="AQ170" s="49">
        <v>0.43032159264931086</v>
      </c>
      <c r="AR170" s="49">
        <v>0.18836140888208269</v>
      </c>
    </row>
    <row r="171" spans="1:44" s="4" customFormat="1" ht="15.75" x14ac:dyDescent="0.25">
      <c r="A171" s="18">
        <v>177</v>
      </c>
      <c r="B171" s="9">
        <f t="shared" si="2"/>
        <v>2013</v>
      </c>
      <c r="C171" s="43">
        <v>41518</v>
      </c>
      <c r="D171" s="51">
        <v>178.5340314136123</v>
      </c>
      <c r="E171" s="14">
        <v>222.22222222222209</v>
      </c>
      <c r="F171" s="14">
        <v>150.98039215686268</v>
      </c>
      <c r="G171" s="14">
        <v>93.243243243243185</v>
      </c>
      <c r="H171" s="14">
        <v>460.9375000000004</v>
      </c>
      <c r="I171" s="14">
        <v>130.69306930693068</v>
      </c>
      <c r="J171" s="81"/>
      <c r="K171" s="52">
        <v>4.4410413476263733E-2</v>
      </c>
      <c r="L171" s="53">
        <v>0.53846153846153832</v>
      </c>
      <c r="M171" s="53">
        <v>-0.2061855670103091</v>
      </c>
      <c r="N171" s="53">
        <v>-7.1942446043166131E-3</v>
      </c>
      <c r="O171" s="53">
        <v>2.4305555555555802E-2</v>
      </c>
      <c r="P171" s="53">
        <v>0.28155339805825252</v>
      </c>
      <c r="Q171" s="81"/>
      <c r="R171" s="46">
        <v>57</v>
      </c>
      <c r="S171" s="47">
        <v>3</v>
      </c>
      <c r="T171" s="47">
        <v>4</v>
      </c>
      <c r="U171" s="47">
        <v>13</v>
      </c>
      <c r="V171" s="47">
        <v>27</v>
      </c>
      <c r="W171" s="47">
        <v>10</v>
      </c>
      <c r="X171" s="81"/>
      <c r="Y171" s="48">
        <v>1</v>
      </c>
      <c r="Z171" s="49">
        <v>5.2631578947368418E-2</v>
      </c>
      <c r="AA171" s="49">
        <v>7.0175438596491224E-2</v>
      </c>
      <c r="AB171" s="49">
        <v>0.22807017543859648</v>
      </c>
      <c r="AC171" s="49">
        <v>0.47368421052631576</v>
      </c>
      <c r="AD171" s="49">
        <v>0.17543859649122806</v>
      </c>
      <c r="AE171" s="81"/>
      <c r="AF171" s="46">
        <v>682</v>
      </c>
      <c r="AG171" s="47">
        <v>40</v>
      </c>
      <c r="AH171" s="47">
        <v>77</v>
      </c>
      <c r="AI171" s="47">
        <v>138</v>
      </c>
      <c r="AJ171" s="47">
        <v>295</v>
      </c>
      <c r="AK171" s="47">
        <v>132</v>
      </c>
      <c r="AL171" s="81"/>
      <c r="AM171" s="48">
        <v>1</v>
      </c>
      <c r="AN171" s="49">
        <v>5.865102639296188E-2</v>
      </c>
      <c r="AO171" s="49">
        <v>0.11290322580645161</v>
      </c>
      <c r="AP171" s="49">
        <v>0.20234604105571846</v>
      </c>
      <c r="AQ171" s="49">
        <v>0.43255131964809385</v>
      </c>
      <c r="AR171" s="49">
        <v>0.19354838709677419</v>
      </c>
    </row>
    <row r="172" spans="1:44" s="4" customFormat="1" ht="15.75" x14ac:dyDescent="0.25">
      <c r="A172" s="17">
        <v>178</v>
      </c>
      <c r="B172" s="6">
        <f t="shared" si="2"/>
        <v>2013</v>
      </c>
      <c r="C172" s="50">
        <v>41548</v>
      </c>
      <c r="D172" s="51">
        <v>178.01047120418821</v>
      </c>
      <c r="E172" s="14">
        <v>216.66666666666654</v>
      </c>
      <c r="F172" s="14">
        <v>150.98039215686268</v>
      </c>
      <c r="G172" s="14">
        <v>90.540540540540476</v>
      </c>
      <c r="H172" s="14">
        <v>467.1875000000004</v>
      </c>
      <c r="I172" s="14">
        <v>129.70297029702968</v>
      </c>
      <c r="J172" s="81"/>
      <c r="K172" s="52">
        <v>1.9490254872563728E-2</v>
      </c>
      <c r="L172" s="53">
        <v>0.5</v>
      </c>
      <c r="M172" s="53">
        <v>-0.2376237623762375</v>
      </c>
      <c r="N172" s="53">
        <v>-8.2191780821917804E-2</v>
      </c>
      <c r="O172" s="53">
        <v>6.7340067340069254E-3</v>
      </c>
      <c r="P172" s="53">
        <v>0.35051546391752586</v>
      </c>
      <c r="Q172" s="81"/>
      <c r="R172" s="46">
        <v>61</v>
      </c>
      <c r="S172" s="47">
        <v>2</v>
      </c>
      <c r="T172" s="47">
        <v>6</v>
      </c>
      <c r="U172" s="47">
        <v>15</v>
      </c>
      <c r="V172" s="47">
        <v>28</v>
      </c>
      <c r="W172" s="47">
        <v>10</v>
      </c>
      <c r="X172" s="81"/>
      <c r="Y172" s="48">
        <v>1</v>
      </c>
      <c r="Z172" s="49">
        <v>3.2786885245901641E-2</v>
      </c>
      <c r="AA172" s="49">
        <v>9.8360655737704916E-2</v>
      </c>
      <c r="AB172" s="49">
        <v>0.24590163934426229</v>
      </c>
      <c r="AC172" s="49">
        <v>0.45901639344262296</v>
      </c>
      <c r="AD172" s="49">
        <v>0.16393442622950818</v>
      </c>
      <c r="AE172" s="81"/>
      <c r="AF172" s="46">
        <v>680</v>
      </c>
      <c r="AG172" s="47">
        <v>39</v>
      </c>
      <c r="AH172" s="47">
        <v>77</v>
      </c>
      <c r="AI172" s="47">
        <v>134</v>
      </c>
      <c r="AJ172" s="47">
        <v>299</v>
      </c>
      <c r="AK172" s="47">
        <v>131</v>
      </c>
      <c r="AL172" s="81"/>
      <c r="AM172" s="48">
        <v>1</v>
      </c>
      <c r="AN172" s="49">
        <v>5.7352941176470586E-2</v>
      </c>
      <c r="AO172" s="49">
        <v>0.11323529411764706</v>
      </c>
      <c r="AP172" s="49">
        <v>0.19705882352941176</v>
      </c>
      <c r="AQ172" s="49">
        <v>0.43970588235294117</v>
      </c>
      <c r="AR172" s="49">
        <v>0.19264705882352942</v>
      </c>
    </row>
    <row r="173" spans="1:44" s="4" customFormat="1" ht="15.75" x14ac:dyDescent="0.25">
      <c r="A173" s="18">
        <v>179</v>
      </c>
      <c r="B173" s="9">
        <f t="shared" si="2"/>
        <v>2013</v>
      </c>
      <c r="C173" s="43">
        <v>41579</v>
      </c>
      <c r="D173" s="51">
        <v>173.5602094240835</v>
      </c>
      <c r="E173" s="14">
        <v>216.66666666666654</v>
      </c>
      <c r="F173" s="14">
        <v>135.29411764705875</v>
      </c>
      <c r="G173" s="14">
        <v>91.891891891891831</v>
      </c>
      <c r="H173" s="14">
        <v>482.8125000000004</v>
      </c>
      <c r="I173" s="14">
        <v>108.91089108910889</v>
      </c>
      <c r="J173" s="81"/>
      <c r="K173" s="52">
        <v>2.7906976744186185E-2</v>
      </c>
      <c r="L173" s="53">
        <v>0.39285714285714302</v>
      </c>
      <c r="M173" s="53">
        <v>-0.29591836734693866</v>
      </c>
      <c r="N173" s="53">
        <v>7.4074074074075291E-3</v>
      </c>
      <c r="O173" s="53">
        <v>0.10357142857142887</v>
      </c>
      <c r="P173" s="53">
        <v>5.7692307692307709E-2</v>
      </c>
      <c r="Q173" s="81"/>
      <c r="R173" s="46">
        <v>41</v>
      </c>
      <c r="S173" s="47">
        <v>5</v>
      </c>
      <c r="T173" s="47">
        <v>2</v>
      </c>
      <c r="U173" s="47">
        <v>11</v>
      </c>
      <c r="V173" s="47">
        <v>19</v>
      </c>
      <c r="W173" s="47">
        <v>4</v>
      </c>
      <c r="X173" s="81"/>
      <c r="Y173" s="48">
        <v>1</v>
      </c>
      <c r="Z173" s="49">
        <v>0.12195121951219512</v>
      </c>
      <c r="AA173" s="49">
        <v>4.878048780487805E-2</v>
      </c>
      <c r="AB173" s="49">
        <v>0.26829268292682928</v>
      </c>
      <c r="AC173" s="49">
        <v>0.46341463414634149</v>
      </c>
      <c r="AD173" s="49">
        <v>9.7560975609756101E-2</v>
      </c>
      <c r="AE173" s="81"/>
      <c r="AF173" s="46">
        <v>663</v>
      </c>
      <c r="AG173" s="47">
        <v>39</v>
      </c>
      <c r="AH173" s="47">
        <v>69</v>
      </c>
      <c r="AI173" s="47">
        <v>136</v>
      </c>
      <c r="AJ173" s="47">
        <v>309</v>
      </c>
      <c r="AK173" s="47">
        <v>110</v>
      </c>
      <c r="AL173" s="81"/>
      <c r="AM173" s="48">
        <v>1</v>
      </c>
      <c r="AN173" s="49">
        <v>5.8823529411764705E-2</v>
      </c>
      <c r="AO173" s="49">
        <v>0.10407239819004525</v>
      </c>
      <c r="AP173" s="49">
        <v>0.20512820512820512</v>
      </c>
      <c r="AQ173" s="49">
        <v>0.4660633484162896</v>
      </c>
      <c r="AR173" s="49">
        <v>0.16591251885369532</v>
      </c>
    </row>
    <row r="174" spans="1:44" s="4" customFormat="1" ht="15.75" x14ac:dyDescent="0.25">
      <c r="A174" s="17">
        <v>180</v>
      </c>
      <c r="B174" s="6">
        <f t="shared" si="2"/>
        <v>2013</v>
      </c>
      <c r="C174" s="50">
        <v>41609</v>
      </c>
      <c r="D174" s="51">
        <v>167.53926701570654</v>
      </c>
      <c r="E174" s="14">
        <v>205.55555555555543</v>
      </c>
      <c r="F174" s="14">
        <v>147.05882352941168</v>
      </c>
      <c r="G174" s="14">
        <v>91.891891891891831</v>
      </c>
      <c r="H174" s="14">
        <v>446.87500000000034</v>
      </c>
      <c r="I174" s="14">
        <v>104.95049504950492</v>
      </c>
      <c r="J174" s="81"/>
      <c r="K174" s="52">
        <v>-6.1583577712609916E-2</v>
      </c>
      <c r="L174" s="53">
        <v>0</v>
      </c>
      <c r="M174" s="53">
        <v>-0.18478260869565222</v>
      </c>
      <c r="N174" s="53">
        <v>-9.3333333333333379E-2</v>
      </c>
      <c r="O174" s="53">
        <v>-3.7037037037036868E-2</v>
      </c>
      <c r="P174" s="53">
        <v>0</v>
      </c>
      <c r="Q174" s="81"/>
      <c r="R174" s="46">
        <v>85</v>
      </c>
      <c r="S174" s="47">
        <v>9</v>
      </c>
      <c r="T174" s="47">
        <v>13</v>
      </c>
      <c r="U174" s="47">
        <v>26</v>
      </c>
      <c r="V174" s="47">
        <v>24</v>
      </c>
      <c r="W174" s="47">
        <v>13</v>
      </c>
      <c r="X174" s="81"/>
      <c r="Y174" s="48">
        <v>1</v>
      </c>
      <c r="Z174" s="49">
        <v>0.10588235294117647</v>
      </c>
      <c r="AA174" s="49">
        <v>0.15294117647058825</v>
      </c>
      <c r="AB174" s="49">
        <v>0.30588235294117649</v>
      </c>
      <c r="AC174" s="49">
        <v>0.28235294117647058</v>
      </c>
      <c r="AD174" s="49">
        <v>0.15294117647058825</v>
      </c>
      <c r="AE174" s="81"/>
      <c r="AF174" s="46">
        <v>640</v>
      </c>
      <c r="AG174" s="47">
        <v>37</v>
      </c>
      <c r="AH174" s="47">
        <v>75</v>
      </c>
      <c r="AI174" s="47">
        <v>136</v>
      </c>
      <c r="AJ174" s="47">
        <v>286</v>
      </c>
      <c r="AK174" s="47">
        <v>106</v>
      </c>
      <c r="AL174" s="81"/>
      <c r="AM174" s="48">
        <v>1</v>
      </c>
      <c r="AN174" s="49">
        <v>5.7812500000000003E-2</v>
      </c>
      <c r="AO174" s="49">
        <v>0.1171875</v>
      </c>
      <c r="AP174" s="49">
        <v>0.21249999999999999</v>
      </c>
      <c r="AQ174" s="49">
        <v>0.44687500000000002</v>
      </c>
      <c r="AR174" s="49">
        <v>0.16562499999999999</v>
      </c>
    </row>
    <row r="175" spans="1:44" s="4" customFormat="1" ht="15.75" x14ac:dyDescent="0.25">
      <c r="A175" s="18">
        <v>181</v>
      </c>
      <c r="B175" s="9">
        <f t="shared" si="2"/>
        <v>2014</v>
      </c>
      <c r="C175" s="43">
        <v>41640</v>
      </c>
      <c r="D175" s="51">
        <v>166.75392670157044</v>
      </c>
      <c r="E175" s="14">
        <v>199.99999999999989</v>
      </c>
      <c r="F175" s="14">
        <v>152.94117647058815</v>
      </c>
      <c r="G175" s="14">
        <v>91.891891891891831</v>
      </c>
      <c r="H175" s="14">
        <v>445.31250000000034</v>
      </c>
      <c r="I175" s="14">
        <v>100.99009900990096</v>
      </c>
      <c r="J175" s="81"/>
      <c r="K175" s="52">
        <v>-7.5471698113207308E-2</v>
      </c>
      <c r="L175" s="53">
        <v>-9.9999999999999978E-2</v>
      </c>
      <c r="M175" s="53">
        <v>-0.13333333333333341</v>
      </c>
      <c r="N175" s="53">
        <v>-9.3333333333333379E-2</v>
      </c>
      <c r="O175" s="53">
        <v>-4.3624161073825496E-2</v>
      </c>
      <c r="P175" s="53">
        <v>-8.1081081081081252E-2</v>
      </c>
      <c r="Q175" s="81"/>
      <c r="R175" s="46">
        <v>50</v>
      </c>
      <c r="S175" s="47">
        <v>2</v>
      </c>
      <c r="T175" s="47">
        <v>8</v>
      </c>
      <c r="U175" s="47">
        <v>9</v>
      </c>
      <c r="V175" s="47">
        <v>23</v>
      </c>
      <c r="W175" s="47">
        <v>8</v>
      </c>
      <c r="X175" s="81"/>
      <c r="Y175" s="48">
        <v>1</v>
      </c>
      <c r="Z175" s="49">
        <v>0.04</v>
      </c>
      <c r="AA175" s="49">
        <v>0.16</v>
      </c>
      <c r="AB175" s="49">
        <v>0.18</v>
      </c>
      <c r="AC175" s="49">
        <v>0.46</v>
      </c>
      <c r="AD175" s="49">
        <v>0.16</v>
      </c>
      <c r="AE175" s="81"/>
      <c r="AF175" s="46">
        <v>637</v>
      </c>
      <c r="AG175" s="47">
        <v>36</v>
      </c>
      <c r="AH175" s="47">
        <v>78</v>
      </c>
      <c r="AI175" s="47">
        <v>136</v>
      </c>
      <c r="AJ175" s="47">
        <v>285</v>
      </c>
      <c r="AK175" s="47">
        <v>102</v>
      </c>
      <c r="AL175" s="81"/>
      <c r="AM175" s="48">
        <v>1</v>
      </c>
      <c r="AN175" s="49">
        <v>5.6514913657770803E-2</v>
      </c>
      <c r="AO175" s="49">
        <v>0.12244897959183673</v>
      </c>
      <c r="AP175" s="49">
        <v>0.21350078492935637</v>
      </c>
      <c r="AQ175" s="49">
        <v>0.44740973312401883</v>
      </c>
      <c r="AR175" s="49">
        <v>0.16012558869701726</v>
      </c>
    </row>
    <row r="176" spans="1:44" s="4" customFormat="1" ht="15.75" x14ac:dyDescent="0.25">
      <c r="A176" s="17">
        <v>182</v>
      </c>
      <c r="B176" s="6">
        <f t="shared" si="2"/>
        <v>2014</v>
      </c>
      <c r="C176" s="50">
        <v>41671</v>
      </c>
      <c r="D176" s="51">
        <v>179.84293193717252</v>
      </c>
      <c r="E176" s="14">
        <v>199.99999999999989</v>
      </c>
      <c r="F176" s="14">
        <v>174.5098039215685</v>
      </c>
      <c r="G176" s="14">
        <v>99.999999999999929</v>
      </c>
      <c r="H176" s="14">
        <v>471.87500000000034</v>
      </c>
      <c r="I176" s="14">
        <v>110.89108910891086</v>
      </c>
      <c r="J176" s="81"/>
      <c r="K176" s="52">
        <v>3.3082706766917491E-2</v>
      </c>
      <c r="L176" s="53">
        <v>-9.9999999999999978E-2</v>
      </c>
      <c r="M176" s="53">
        <v>3.4883720930232398E-2</v>
      </c>
      <c r="N176" s="53">
        <v>5.714285714285694E-2</v>
      </c>
      <c r="O176" s="53">
        <v>4.861111111111116E-2</v>
      </c>
      <c r="P176" s="53">
        <v>9.009009009008917E-3</v>
      </c>
      <c r="Q176" s="81"/>
      <c r="R176" s="46">
        <v>73</v>
      </c>
      <c r="S176" s="47">
        <v>1</v>
      </c>
      <c r="T176" s="47">
        <v>14</v>
      </c>
      <c r="U176" s="47">
        <v>15</v>
      </c>
      <c r="V176" s="47">
        <v>27</v>
      </c>
      <c r="W176" s="47">
        <v>16</v>
      </c>
      <c r="X176" s="81"/>
      <c r="Y176" s="48">
        <v>1</v>
      </c>
      <c r="Z176" s="49">
        <v>1.3698630136986301E-2</v>
      </c>
      <c r="AA176" s="49">
        <v>0.19178082191780821</v>
      </c>
      <c r="AB176" s="49">
        <v>0.20547945205479451</v>
      </c>
      <c r="AC176" s="49">
        <v>0.36986301369863012</v>
      </c>
      <c r="AD176" s="49">
        <v>0.21917808219178081</v>
      </c>
      <c r="AE176" s="81"/>
      <c r="AF176" s="46">
        <v>687</v>
      </c>
      <c r="AG176" s="47">
        <v>36</v>
      </c>
      <c r="AH176" s="47">
        <v>89</v>
      </c>
      <c r="AI176" s="47">
        <v>148</v>
      </c>
      <c r="AJ176" s="47">
        <v>302</v>
      </c>
      <c r="AK176" s="47">
        <v>112</v>
      </c>
      <c r="AL176" s="81"/>
      <c r="AM176" s="48">
        <v>1</v>
      </c>
      <c r="AN176" s="49">
        <v>5.2401746724890827E-2</v>
      </c>
      <c r="AO176" s="49">
        <v>0.12954876273653565</v>
      </c>
      <c r="AP176" s="49">
        <v>0.21542940320232898</v>
      </c>
      <c r="AQ176" s="49">
        <v>0.43959243085880639</v>
      </c>
      <c r="AR176" s="49">
        <v>0.16302765647743814</v>
      </c>
    </row>
    <row r="177" spans="1:44" s="4" customFormat="1" ht="15.75" x14ac:dyDescent="0.25">
      <c r="A177" s="18">
        <v>183</v>
      </c>
      <c r="B177" s="9">
        <f t="shared" si="2"/>
        <v>2014</v>
      </c>
      <c r="C177" s="43">
        <v>41699</v>
      </c>
      <c r="D177" s="51">
        <v>181.67539267015681</v>
      </c>
      <c r="E177" s="14">
        <v>211.111111111111</v>
      </c>
      <c r="F177" s="14">
        <v>182.35294117647047</v>
      </c>
      <c r="G177" s="14">
        <v>97.297297297297234</v>
      </c>
      <c r="H177" s="14">
        <v>484.37500000000028</v>
      </c>
      <c r="I177" s="14">
        <v>107.92079207920789</v>
      </c>
      <c r="J177" s="81"/>
      <c r="K177" s="52">
        <v>4.6757164404223506E-2</v>
      </c>
      <c r="L177" s="53">
        <v>-2.564102564102555E-2</v>
      </c>
      <c r="M177" s="53">
        <v>0.1204819277108431</v>
      </c>
      <c r="N177" s="53">
        <v>6.9930069930070893E-3</v>
      </c>
      <c r="O177" s="53">
        <v>7.6388888888888618E-2</v>
      </c>
      <c r="P177" s="53">
        <v>-9.0909090909093715E-3</v>
      </c>
      <c r="Q177" s="81"/>
      <c r="R177" s="46">
        <v>56</v>
      </c>
      <c r="S177" s="47">
        <v>3</v>
      </c>
      <c r="T177" s="47">
        <v>10</v>
      </c>
      <c r="U177" s="47">
        <v>5</v>
      </c>
      <c r="V177" s="47">
        <v>32</v>
      </c>
      <c r="W177" s="47">
        <v>6</v>
      </c>
      <c r="X177" s="81"/>
      <c r="Y177" s="48">
        <v>1</v>
      </c>
      <c r="Z177" s="49">
        <v>5.3571428571428568E-2</v>
      </c>
      <c r="AA177" s="49">
        <v>0.17857142857142858</v>
      </c>
      <c r="AB177" s="49">
        <v>8.9285714285714288E-2</v>
      </c>
      <c r="AC177" s="49">
        <v>0.5714285714285714</v>
      </c>
      <c r="AD177" s="49">
        <v>0.10714285714285714</v>
      </c>
      <c r="AE177" s="81"/>
      <c r="AF177" s="46">
        <v>694</v>
      </c>
      <c r="AG177" s="47">
        <v>38</v>
      </c>
      <c r="AH177" s="47">
        <v>93</v>
      </c>
      <c r="AI177" s="47">
        <v>144</v>
      </c>
      <c r="AJ177" s="47">
        <v>310</v>
      </c>
      <c r="AK177" s="47">
        <v>109</v>
      </c>
      <c r="AL177" s="81"/>
      <c r="AM177" s="48">
        <v>1</v>
      </c>
      <c r="AN177" s="49">
        <v>5.4755043227665709E-2</v>
      </c>
      <c r="AO177" s="49">
        <v>0.1340057636887608</v>
      </c>
      <c r="AP177" s="49">
        <v>0.207492795389049</v>
      </c>
      <c r="AQ177" s="49">
        <v>0.44668587896253603</v>
      </c>
      <c r="AR177" s="49">
        <v>0.15706051873198848</v>
      </c>
    </row>
    <row r="178" spans="1:44" s="4" customFormat="1" ht="15.75" x14ac:dyDescent="0.25">
      <c r="A178" s="17">
        <v>184</v>
      </c>
      <c r="B178" s="6">
        <f t="shared" si="2"/>
        <v>2014</v>
      </c>
      <c r="C178" s="50">
        <v>41730</v>
      </c>
      <c r="D178" s="51">
        <v>187.17277486910967</v>
      </c>
      <c r="E178" s="14">
        <v>216.66666666666657</v>
      </c>
      <c r="F178" s="14">
        <v>198.03921568627436</v>
      </c>
      <c r="G178" s="14">
        <v>96.621621621621557</v>
      </c>
      <c r="H178" s="14">
        <v>496.87500000000034</v>
      </c>
      <c r="I178" s="14">
        <v>112.87128712871282</v>
      </c>
      <c r="J178" s="81"/>
      <c r="K178" s="52">
        <v>7.3573573573573858E-2</v>
      </c>
      <c r="L178" s="53">
        <v>0.11428571428571432</v>
      </c>
      <c r="M178" s="53">
        <v>0.21686746987951766</v>
      </c>
      <c r="N178" s="53">
        <v>-2.0547945205479534E-2</v>
      </c>
      <c r="O178" s="53">
        <v>8.53242320819112E-2</v>
      </c>
      <c r="P178" s="53">
        <v>4.5871559633027248E-2</v>
      </c>
      <c r="Q178" s="81"/>
      <c r="R178" s="46">
        <v>75</v>
      </c>
      <c r="S178" s="47">
        <v>1</v>
      </c>
      <c r="T178" s="47">
        <v>15</v>
      </c>
      <c r="U178" s="47">
        <v>9</v>
      </c>
      <c r="V178" s="47">
        <v>38</v>
      </c>
      <c r="W178" s="47">
        <v>12</v>
      </c>
      <c r="X178" s="81"/>
      <c r="Y178" s="48">
        <v>1</v>
      </c>
      <c r="Z178" s="49">
        <v>1.3333333333333334E-2</v>
      </c>
      <c r="AA178" s="49">
        <v>0.2</v>
      </c>
      <c r="AB178" s="49">
        <v>0.12</v>
      </c>
      <c r="AC178" s="49">
        <v>0.50666666666666671</v>
      </c>
      <c r="AD178" s="49">
        <v>0.16</v>
      </c>
      <c r="AE178" s="81"/>
      <c r="AF178" s="46">
        <v>715</v>
      </c>
      <c r="AG178" s="47">
        <v>39</v>
      </c>
      <c r="AH178" s="47">
        <v>101</v>
      </c>
      <c r="AI178" s="47">
        <v>143</v>
      </c>
      <c r="AJ178" s="47">
        <v>318</v>
      </c>
      <c r="AK178" s="47">
        <v>114</v>
      </c>
      <c r="AL178" s="81"/>
      <c r="AM178" s="48">
        <v>1</v>
      </c>
      <c r="AN178" s="49">
        <v>5.4545454545454543E-2</v>
      </c>
      <c r="AO178" s="49">
        <v>0.14125874125874127</v>
      </c>
      <c r="AP178" s="49">
        <v>0.2</v>
      </c>
      <c r="AQ178" s="49">
        <v>0.44475524475524475</v>
      </c>
      <c r="AR178" s="49">
        <v>0.15944055944055943</v>
      </c>
    </row>
    <row r="179" spans="1:44" s="4" customFormat="1" ht="15.75" x14ac:dyDescent="0.25">
      <c r="A179" s="18">
        <v>185</v>
      </c>
      <c r="B179" s="9">
        <f t="shared" si="2"/>
        <v>2014</v>
      </c>
      <c r="C179" s="43">
        <v>41760</v>
      </c>
      <c r="D179" s="51">
        <v>191.88481675392643</v>
      </c>
      <c r="E179" s="14">
        <v>216.66666666666657</v>
      </c>
      <c r="F179" s="14">
        <v>227.45098039215668</v>
      </c>
      <c r="G179" s="14">
        <v>96.621621621621557</v>
      </c>
      <c r="H179" s="14">
        <v>504.6875000000004</v>
      </c>
      <c r="I179" s="14">
        <v>110.89108910891083</v>
      </c>
      <c r="J179" s="81"/>
      <c r="K179" s="52">
        <v>7.7941176470588402E-2</v>
      </c>
      <c r="L179" s="53">
        <v>2.6315789473684514E-2</v>
      </c>
      <c r="M179" s="53">
        <v>0.31818181818181768</v>
      </c>
      <c r="N179" s="53">
        <v>-3.3783783783783883E-2</v>
      </c>
      <c r="O179" s="53">
        <v>0.10616438356164393</v>
      </c>
      <c r="P179" s="53">
        <v>-1.7543859649123306E-2</v>
      </c>
      <c r="Q179" s="81"/>
      <c r="R179" s="46">
        <v>80</v>
      </c>
      <c r="S179" s="47">
        <v>3</v>
      </c>
      <c r="T179" s="47">
        <v>23</v>
      </c>
      <c r="U179" s="47">
        <v>8</v>
      </c>
      <c r="V179" s="47">
        <v>38</v>
      </c>
      <c r="W179" s="47">
        <v>8</v>
      </c>
      <c r="X179" s="81"/>
      <c r="Y179" s="48">
        <v>1</v>
      </c>
      <c r="Z179" s="49">
        <v>3.7499999999999999E-2</v>
      </c>
      <c r="AA179" s="49">
        <v>0.28749999999999998</v>
      </c>
      <c r="AB179" s="49">
        <v>0.1</v>
      </c>
      <c r="AC179" s="49">
        <v>0.47499999999999998</v>
      </c>
      <c r="AD179" s="49">
        <v>0.1</v>
      </c>
      <c r="AE179" s="81"/>
      <c r="AF179" s="46">
        <v>733</v>
      </c>
      <c r="AG179" s="47">
        <v>39</v>
      </c>
      <c r="AH179" s="47">
        <v>116</v>
      </c>
      <c r="AI179" s="47">
        <v>143</v>
      </c>
      <c r="AJ179" s="47">
        <v>323</v>
      </c>
      <c r="AK179" s="47">
        <v>112</v>
      </c>
      <c r="AL179" s="81"/>
      <c r="AM179" s="48">
        <v>1</v>
      </c>
      <c r="AN179" s="49">
        <v>5.3206002728512961E-2</v>
      </c>
      <c r="AO179" s="49">
        <v>0.15825375170532061</v>
      </c>
      <c r="AP179" s="49">
        <v>0.19508867667121418</v>
      </c>
      <c r="AQ179" s="49">
        <v>0.44065484311050479</v>
      </c>
      <c r="AR179" s="49">
        <v>0.15279672578444747</v>
      </c>
    </row>
    <row r="180" spans="1:44" s="4" customFormat="1" ht="15.75" x14ac:dyDescent="0.25">
      <c r="A180" s="17">
        <v>186</v>
      </c>
      <c r="B180" s="6">
        <f t="shared" si="2"/>
        <v>2014</v>
      </c>
      <c r="C180" s="50">
        <v>41791</v>
      </c>
      <c r="D180" s="51">
        <v>182.46073298429295</v>
      </c>
      <c r="E180" s="14">
        <v>199.99999999999991</v>
      </c>
      <c r="F180" s="14">
        <v>221.56862745098022</v>
      </c>
      <c r="G180" s="14">
        <v>93.918918918918848</v>
      </c>
      <c r="H180" s="14">
        <v>473.43750000000034</v>
      </c>
      <c r="I180" s="14">
        <v>104.95049504950489</v>
      </c>
      <c r="J180" s="81"/>
      <c r="K180" s="52">
        <v>3.4124629080118929E-2</v>
      </c>
      <c r="L180" s="53">
        <v>-0.14285714285714268</v>
      </c>
      <c r="M180" s="53">
        <v>0.36144578313252951</v>
      </c>
      <c r="N180" s="53">
        <v>-1.418439716312081E-2</v>
      </c>
      <c r="O180" s="53">
        <v>6.6901408450704247E-2</v>
      </c>
      <c r="P180" s="53">
        <v>-0.14516129032258107</v>
      </c>
      <c r="Q180" s="81"/>
      <c r="R180" s="46">
        <v>27</v>
      </c>
      <c r="S180" s="47">
        <v>2</v>
      </c>
      <c r="T180" s="47">
        <v>4</v>
      </c>
      <c r="U180" s="47">
        <v>6</v>
      </c>
      <c r="V180" s="47">
        <v>8</v>
      </c>
      <c r="W180" s="47">
        <v>7</v>
      </c>
      <c r="X180" s="81"/>
      <c r="Y180" s="48">
        <v>1</v>
      </c>
      <c r="Z180" s="49">
        <v>7.407407407407407E-2</v>
      </c>
      <c r="AA180" s="49">
        <v>0.14814814814814814</v>
      </c>
      <c r="AB180" s="49">
        <v>0.22222222222222221</v>
      </c>
      <c r="AC180" s="49">
        <v>0.29629629629629628</v>
      </c>
      <c r="AD180" s="49">
        <v>0.25925925925925924</v>
      </c>
      <c r="AE180" s="81"/>
      <c r="AF180" s="46">
        <v>697</v>
      </c>
      <c r="AG180" s="47">
        <v>36</v>
      </c>
      <c r="AH180" s="47">
        <v>113</v>
      </c>
      <c r="AI180" s="47">
        <v>139</v>
      </c>
      <c r="AJ180" s="47">
        <v>303</v>
      </c>
      <c r="AK180" s="47">
        <v>106</v>
      </c>
      <c r="AL180" s="81"/>
      <c r="AM180" s="48">
        <v>1</v>
      </c>
      <c r="AN180" s="49">
        <v>5.1649928263988523E-2</v>
      </c>
      <c r="AO180" s="49">
        <v>0.16212338593974174</v>
      </c>
      <c r="AP180" s="49">
        <v>0.19942611190817791</v>
      </c>
      <c r="AQ180" s="49">
        <v>0.4347202295552367</v>
      </c>
      <c r="AR180" s="49">
        <v>0.15208034433285508</v>
      </c>
    </row>
    <row r="181" spans="1:44" s="4" customFormat="1" ht="15.75" x14ac:dyDescent="0.25">
      <c r="A181" s="18">
        <v>187</v>
      </c>
      <c r="B181" s="9">
        <f t="shared" si="2"/>
        <v>2014</v>
      </c>
      <c r="C181" s="43">
        <v>41821</v>
      </c>
      <c r="D181" s="51">
        <v>200.52356020942378</v>
      </c>
      <c r="E181" s="14">
        <v>211.11111111111103</v>
      </c>
      <c r="F181" s="14">
        <v>243.13725490196057</v>
      </c>
      <c r="G181" s="14">
        <v>104.05405405405398</v>
      </c>
      <c r="H181" s="14">
        <v>532.81250000000034</v>
      </c>
      <c r="I181" s="14">
        <v>107.92079207920787</v>
      </c>
      <c r="J181" s="81"/>
      <c r="K181" s="52">
        <v>0.15885022692889561</v>
      </c>
      <c r="L181" s="53">
        <v>-7.3170731707316805E-2</v>
      </c>
      <c r="M181" s="53">
        <v>0.61038961038960937</v>
      </c>
      <c r="N181" s="53">
        <v>0.13235294117647056</v>
      </c>
      <c r="O181" s="53">
        <v>0.21352313167259762</v>
      </c>
      <c r="P181" s="53">
        <v>-0.13492063492063522</v>
      </c>
      <c r="Q181" s="81"/>
      <c r="R181" s="46">
        <v>99</v>
      </c>
      <c r="S181" s="47">
        <v>3</v>
      </c>
      <c r="T181" s="47">
        <v>14</v>
      </c>
      <c r="U181" s="47">
        <v>22</v>
      </c>
      <c r="V181" s="47">
        <v>51</v>
      </c>
      <c r="W181" s="47">
        <v>9</v>
      </c>
      <c r="X181" s="81"/>
      <c r="Y181" s="48">
        <v>1</v>
      </c>
      <c r="Z181" s="49">
        <v>3.0303030303030304E-2</v>
      </c>
      <c r="AA181" s="49">
        <v>0.14141414141414141</v>
      </c>
      <c r="AB181" s="49">
        <v>0.22222222222222221</v>
      </c>
      <c r="AC181" s="49">
        <v>0.51515151515151514</v>
      </c>
      <c r="AD181" s="49">
        <v>9.0909090909090912E-2</v>
      </c>
      <c r="AE181" s="81"/>
      <c r="AF181" s="46">
        <v>766</v>
      </c>
      <c r="AG181" s="47">
        <v>38</v>
      </c>
      <c r="AH181" s="47">
        <v>124</v>
      </c>
      <c r="AI181" s="47">
        <v>154</v>
      </c>
      <c r="AJ181" s="47">
        <v>341</v>
      </c>
      <c r="AK181" s="47">
        <v>109</v>
      </c>
      <c r="AL181" s="81"/>
      <c r="AM181" s="48">
        <v>1</v>
      </c>
      <c r="AN181" s="49">
        <v>4.960835509138381E-2</v>
      </c>
      <c r="AO181" s="49">
        <v>0.16187989556135771</v>
      </c>
      <c r="AP181" s="49">
        <v>0.20104438642297651</v>
      </c>
      <c r="AQ181" s="49">
        <v>0.44516971279373369</v>
      </c>
      <c r="AR181" s="49">
        <v>0.14229765013054829</v>
      </c>
    </row>
    <row r="182" spans="1:44" s="4" customFormat="1" ht="15.75" x14ac:dyDescent="0.25">
      <c r="A182" s="17">
        <v>188</v>
      </c>
      <c r="B182" s="6">
        <f t="shared" si="2"/>
        <v>2014</v>
      </c>
      <c r="C182" s="50">
        <v>41852</v>
      </c>
      <c r="D182" s="51">
        <v>209.94764397905726</v>
      </c>
      <c r="E182" s="14">
        <v>227.77777777777769</v>
      </c>
      <c r="F182" s="14">
        <v>264.70588235294093</v>
      </c>
      <c r="G182" s="14">
        <v>103.37837837837832</v>
      </c>
      <c r="H182" s="14">
        <v>565.62500000000034</v>
      </c>
      <c r="I182" s="14">
        <v>109.90099009900983</v>
      </c>
      <c r="J182" s="81"/>
      <c r="K182" s="52">
        <v>0.22817764165390519</v>
      </c>
      <c r="L182" s="53">
        <v>0</v>
      </c>
      <c r="M182" s="53">
        <v>0.79999999999999893</v>
      </c>
      <c r="N182" s="53">
        <v>0.15037593984962427</v>
      </c>
      <c r="O182" s="53">
        <v>0.28825622775800697</v>
      </c>
      <c r="P182" s="53">
        <v>-9.7560975609756517E-2</v>
      </c>
      <c r="Q182" s="81"/>
      <c r="R182" s="46">
        <v>98</v>
      </c>
      <c r="S182" s="47">
        <v>7</v>
      </c>
      <c r="T182" s="47">
        <v>22</v>
      </c>
      <c r="U182" s="47">
        <v>14</v>
      </c>
      <c r="V182" s="47">
        <v>47</v>
      </c>
      <c r="W182" s="47">
        <v>8</v>
      </c>
      <c r="X182" s="81"/>
      <c r="Y182" s="48">
        <v>1</v>
      </c>
      <c r="Z182" s="49">
        <v>7.1428571428571425E-2</v>
      </c>
      <c r="AA182" s="49">
        <v>0.22448979591836735</v>
      </c>
      <c r="AB182" s="49">
        <v>0.14285714285714285</v>
      </c>
      <c r="AC182" s="49">
        <v>0.47959183673469385</v>
      </c>
      <c r="AD182" s="49">
        <v>8.1632653061224483E-2</v>
      </c>
      <c r="AE182" s="81"/>
      <c r="AF182" s="46">
        <v>802</v>
      </c>
      <c r="AG182" s="47">
        <v>41</v>
      </c>
      <c r="AH182" s="47">
        <v>135</v>
      </c>
      <c r="AI182" s="47">
        <v>153</v>
      </c>
      <c r="AJ182" s="47">
        <v>362</v>
      </c>
      <c r="AK182" s="47">
        <v>111</v>
      </c>
      <c r="AL182" s="81"/>
      <c r="AM182" s="48">
        <v>1</v>
      </c>
      <c r="AN182" s="49">
        <v>5.1122194513715712E-2</v>
      </c>
      <c r="AO182" s="49">
        <v>0.16832917705735662</v>
      </c>
      <c r="AP182" s="49">
        <v>0.19077306733167082</v>
      </c>
      <c r="AQ182" s="49">
        <v>0.45137157107231918</v>
      </c>
      <c r="AR182" s="49">
        <v>0.13840399002493767</v>
      </c>
    </row>
    <row r="183" spans="1:44" s="4" customFormat="1" ht="15.75" x14ac:dyDescent="0.25">
      <c r="A183" s="18">
        <v>189</v>
      </c>
      <c r="B183" s="9">
        <f t="shared" si="2"/>
        <v>2014</v>
      </c>
      <c r="C183" s="43">
        <v>41883</v>
      </c>
      <c r="D183" s="51">
        <v>225.39267015706773</v>
      </c>
      <c r="E183" s="14">
        <v>238.8888888888888</v>
      </c>
      <c r="F183" s="14">
        <v>286.27450980392132</v>
      </c>
      <c r="G183" s="14">
        <v>108.10810810810804</v>
      </c>
      <c r="H183" s="14">
        <v>623.43750000000034</v>
      </c>
      <c r="I183" s="14">
        <v>111.88118811881182</v>
      </c>
      <c r="J183" s="81"/>
      <c r="K183" s="52">
        <v>0.26246334310850439</v>
      </c>
      <c r="L183" s="53">
        <v>7.5000000000000178E-2</v>
      </c>
      <c r="M183" s="53">
        <v>0.8961038961038954</v>
      </c>
      <c r="N183" s="53">
        <v>0.15942028985507251</v>
      </c>
      <c r="O183" s="53">
        <v>0.35254237288135548</v>
      </c>
      <c r="P183" s="53">
        <v>-0.14393939393939437</v>
      </c>
      <c r="Q183" s="81"/>
      <c r="R183" s="46">
        <v>116</v>
      </c>
      <c r="S183" s="47">
        <v>5</v>
      </c>
      <c r="T183" s="47">
        <v>15</v>
      </c>
      <c r="U183" s="47">
        <v>20</v>
      </c>
      <c r="V183" s="47">
        <v>64</v>
      </c>
      <c r="W183" s="47">
        <v>12</v>
      </c>
      <c r="X183" s="81"/>
      <c r="Y183" s="48">
        <v>1</v>
      </c>
      <c r="Z183" s="49">
        <v>4.3103448275862072E-2</v>
      </c>
      <c r="AA183" s="49">
        <v>0.12931034482758622</v>
      </c>
      <c r="AB183" s="49">
        <v>0.17241379310344829</v>
      </c>
      <c r="AC183" s="49">
        <v>0.55172413793103448</v>
      </c>
      <c r="AD183" s="49">
        <v>0.10344827586206896</v>
      </c>
      <c r="AE183" s="81"/>
      <c r="AF183" s="46">
        <v>861</v>
      </c>
      <c r="AG183" s="47">
        <v>43</v>
      </c>
      <c r="AH183" s="47">
        <v>146</v>
      </c>
      <c r="AI183" s="47">
        <v>160</v>
      </c>
      <c r="AJ183" s="47">
        <v>399</v>
      </c>
      <c r="AK183" s="47">
        <v>113</v>
      </c>
      <c r="AL183" s="81"/>
      <c r="AM183" s="48">
        <v>1</v>
      </c>
      <c r="AN183" s="49">
        <v>4.9941927990708478E-2</v>
      </c>
      <c r="AO183" s="49">
        <v>0.16957026713124274</v>
      </c>
      <c r="AP183" s="49">
        <v>0.18583042973286876</v>
      </c>
      <c r="AQ183" s="49">
        <v>0.46341463414634149</v>
      </c>
      <c r="AR183" s="49">
        <v>0.13124274099883856</v>
      </c>
    </row>
    <row r="184" spans="1:44" s="4" customFormat="1" ht="15.75" x14ac:dyDescent="0.25">
      <c r="A184" s="17">
        <v>190</v>
      </c>
      <c r="B184" s="6">
        <f t="shared" si="2"/>
        <v>2014</v>
      </c>
      <c r="C184" s="50">
        <v>41913</v>
      </c>
      <c r="D184" s="51">
        <v>240.05235602094203</v>
      </c>
      <c r="E184" s="14">
        <v>305.55555555555543</v>
      </c>
      <c r="F184" s="14">
        <v>307.84313725490171</v>
      </c>
      <c r="G184" s="14">
        <v>115.54054054054048</v>
      </c>
      <c r="H184" s="14">
        <v>650.00000000000034</v>
      </c>
      <c r="I184" s="14">
        <v>116.83168316831677</v>
      </c>
      <c r="J184" s="81"/>
      <c r="K184" s="52">
        <v>0.34852941176470575</v>
      </c>
      <c r="L184" s="53">
        <v>0.41025641025641058</v>
      </c>
      <c r="M184" s="53">
        <v>1.038961038961038</v>
      </c>
      <c r="N184" s="53">
        <v>0.27611940298507487</v>
      </c>
      <c r="O184" s="53">
        <v>0.39130434782608647</v>
      </c>
      <c r="P184" s="53">
        <v>-9.9236641221374322E-2</v>
      </c>
      <c r="Q184" s="81"/>
      <c r="R184" s="46">
        <v>117</v>
      </c>
      <c r="S184" s="47">
        <v>14</v>
      </c>
      <c r="T184" s="47">
        <v>17</v>
      </c>
      <c r="U184" s="47">
        <v>26</v>
      </c>
      <c r="V184" s="47">
        <v>45</v>
      </c>
      <c r="W184" s="47">
        <v>15</v>
      </c>
      <c r="X184" s="81"/>
      <c r="Y184" s="48">
        <v>1</v>
      </c>
      <c r="Z184" s="49">
        <v>0.11965811965811966</v>
      </c>
      <c r="AA184" s="49">
        <v>0.14529914529914531</v>
      </c>
      <c r="AB184" s="49">
        <v>0.22222222222222221</v>
      </c>
      <c r="AC184" s="49">
        <v>0.38461538461538464</v>
      </c>
      <c r="AD184" s="49">
        <v>0.12820512820512819</v>
      </c>
      <c r="AE184" s="81"/>
      <c r="AF184" s="46">
        <v>917</v>
      </c>
      <c r="AG184" s="47">
        <v>55</v>
      </c>
      <c r="AH184" s="47">
        <v>157</v>
      </c>
      <c r="AI184" s="47">
        <v>171</v>
      </c>
      <c r="AJ184" s="47">
        <v>416</v>
      </c>
      <c r="AK184" s="47">
        <v>118</v>
      </c>
      <c r="AL184" s="81"/>
      <c r="AM184" s="48">
        <v>1</v>
      </c>
      <c r="AN184" s="49">
        <v>5.9978189749182113E-2</v>
      </c>
      <c r="AO184" s="49">
        <v>0.17121046892039257</v>
      </c>
      <c r="AP184" s="49">
        <v>0.18647764449291168</v>
      </c>
      <c r="AQ184" s="49">
        <v>0.45365321701199562</v>
      </c>
      <c r="AR184" s="49">
        <v>0.128680479825518</v>
      </c>
    </row>
    <row r="185" spans="1:44" s="4" customFormat="1" ht="15.75" x14ac:dyDescent="0.25">
      <c r="A185" s="18">
        <v>191</v>
      </c>
      <c r="B185" s="9">
        <f t="shared" si="2"/>
        <v>2014</v>
      </c>
      <c r="C185" s="43">
        <v>41944</v>
      </c>
      <c r="D185" s="51">
        <v>246.33507853403106</v>
      </c>
      <c r="E185" s="14">
        <v>299.99999999999989</v>
      </c>
      <c r="F185" s="14">
        <v>325.4901960784311</v>
      </c>
      <c r="G185" s="14">
        <v>117.56756756756751</v>
      </c>
      <c r="H185" s="14">
        <v>665.62500000000034</v>
      </c>
      <c r="I185" s="14">
        <v>119.80198019801973</v>
      </c>
      <c r="J185" s="81"/>
      <c r="K185" s="52">
        <v>0.41930618401206643</v>
      </c>
      <c r="L185" s="53">
        <v>0.3846153846153848</v>
      </c>
      <c r="M185" s="53">
        <v>1.4057971014492745</v>
      </c>
      <c r="N185" s="53">
        <v>0.27941176470588247</v>
      </c>
      <c r="O185" s="53">
        <v>0.37864077669902874</v>
      </c>
      <c r="P185" s="53">
        <v>9.9999999999999645E-2</v>
      </c>
      <c r="Q185" s="81"/>
      <c r="R185" s="46">
        <v>65</v>
      </c>
      <c r="S185" s="47">
        <v>4</v>
      </c>
      <c r="T185" s="47">
        <v>11</v>
      </c>
      <c r="U185" s="47">
        <v>14</v>
      </c>
      <c r="V185" s="47">
        <v>29</v>
      </c>
      <c r="W185" s="47">
        <v>7</v>
      </c>
      <c r="X185" s="81"/>
      <c r="Y185" s="48">
        <v>1</v>
      </c>
      <c r="Z185" s="49">
        <v>6.1538461538461542E-2</v>
      </c>
      <c r="AA185" s="49">
        <v>0.16923076923076924</v>
      </c>
      <c r="AB185" s="49">
        <v>0.2153846153846154</v>
      </c>
      <c r="AC185" s="49">
        <v>0.44615384615384618</v>
      </c>
      <c r="AD185" s="49">
        <v>0.1076923076923077</v>
      </c>
      <c r="AE185" s="81"/>
      <c r="AF185" s="46">
        <v>941</v>
      </c>
      <c r="AG185" s="47">
        <v>54</v>
      </c>
      <c r="AH185" s="47">
        <v>166</v>
      </c>
      <c r="AI185" s="47">
        <v>174</v>
      </c>
      <c r="AJ185" s="47">
        <v>426</v>
      </c>
      <c r="AK185" s="47">
        <v>121</v>
      </c>
      <c r="AL185" s="81"/>
      <c r="AM185" s="48">
        <v>1</v>
      </c>
      <c r="AN185" s="49">
        <v>5.7385759829968117E-2</v>
      </c>
      <c r="AO185" s="49">
        <v>0.17640807651434645</v>
      </c>
      <c r="AP185" s="49">
        <v>0.1849096705632306</v>
      </c>
      <c r="AQ185" s="49">
        <v>0.4527098831030818</v>
      </c>
      <c r="AR185" s="49">
        <v>0.12858660998937302</v>
      </c>
    </row>
    <row r="186" spans="1:44" s="4" customFormat="1" ht="15.75" x14ac:dyDescent="0.25">
      <c r="A186" s="17">
        <v>192</v>
      </c>
      <c r="B186" s="6">
        <f t="shared" si="2"/>
        <v>2014</v>
      </c>
      <c r="C186" s="50">
        <v>41974</v>
      </c>
      <c r="D186" s="51">
        <v>254.1884816753923</v>
      </c>
      <c r="E186" s="14">
        <v>327.77777777777766</v>
      </c>
      <c r="F186" s="14">
        <v>339.21568627450955</v>
      </c>
      <c r="G186" s="14">
        <v>115.54054054054048</v>
      </c>
      <c r="H186" s="14">
        <v>698.43750000000034</v>
      </c>
      <c r="I186" s="14">
        <v>119.80198019801973</v>
      </c>
      <c r="J186" s="81"/>
      <c r="K186" s="52">
        <v>0.51718750000000013</v>
      </c>
      <c r="L186" s="53">
        <v>0.59459459459459496</v>
      </c>
      <c r="M186" s="53">
        <v>1.3066666666666662</v>
      </c>
      <c r="N186" s="53">
        <v>0.25735294117647078</v>
      </c>
      <c r="O186" s="53">
        <v>0.56293706293706247</v>
      </c>
      <c r="P186" s="53">
        <v>0.14150943396226379</v>
      </c>
      <c r="Q186" s="81"/>
      <c r="R186" s="46">
        <v>115</v>
      </c>
      <c r="S186" s="47">
        <v>14</v>
      </c>
      <c r="T186" s="47">
        <v>20</v>
      </c>
      <c r="U186" s="47">
        <v>23</v>
      </c>
      <c r="V186" s="47">
        <v>45</v>
      </c>
      <c r="W186" s="47">
        <v>13</v>
      </c>
      <c r="X186" s="81"/>
      <c r="Y186" s="48">
        <v>1</v>
      </c>
      <c r="Z186" s="49">
        <v>0.12173913043478261</v>
      </c>
      <c r="AA186" s="49">
        <v>0.17391304347826086</v>
      </c>
      <c r="AB186" s="49">
        <v>0.2</v>
      </c>
      <c r="AC186" s="49">
        <v>0.39130434782608697</v>
      </c>
      <c r="AD186" s="49">
        <v>0.11304347826086956</v>
      </c>
      <c r="AE186" s="81"/>
      <c r="AF186" s="46">
        <v>971</v>
      </c>
      <c r="AG186" s="47">
        <v>59</v>
      </c>
      <c r="AH186" s="47">
        <v>173</v>
      </c>
      <c r="AI186" s="47">
        <v>171</v>
      </c>
      <c r="AJ186" s="47">
        <v>447</v>
      </c>
      <c r="AK186" s="47">
        <v>121</v>
      </c>
      <c r="AL186" s="81"/>
      <c r="AM186" s="48">
        <v>1</v>
      </c>
      <c r="AN186" s="49">
        <v>6.0762100926879503E-2</v>
      </c>
      <c r="AO186" s="49">
        <v>0.17816683831101957</v>
      </c>
      <c r="AP186" s="49">
        <v>0.17610710607621008</v>
      </c>
      <c r="AQ186" s="49">
        <v>0.46035015447991762</v>
      </c>
      <c r="AR186" s="49">
        <v>0.12461380020597322</v>
      </c>
    </row>
    <row r="187" spans="1:44" s="4" customFormat="1" ht="15.75" x14ac:dyDescent="0.25">
      <c r="A187" s="18">
        <v>193</v>
      </c>
      <c r="B187" s="9">
        <f t="shared" si="2"/>
        <v>2015</v>
      </c>
      <c r="C187" s="43">
        <v>42005</v>
      </c>
      <c r="D187" s="51">
        <v>252.61780104712003</v>
      </c>
      <c r="E187" s="14">
        <v>344.44444444444434</v>
      </c>
      <c r="F187" s="14">
        <v>339.21568627450955</v>
      </c>
      <c r="G187" s="14">
        <v>114.8648648648648</v>
      </c>
      <c r="H187" s="14">
        <v>692.18750000000034</v>
      </c>
      <c r="I187" s="14">
        <v>115.84158415841577</v>
      </c>
      <c r="J187" s="81"/>
      <c r="K187" s="52">
        <v>0.51491365777080045</v>
      </c>
      <c r="L187" s="53">
        <v>0.72222222222222276</v>
      </c>
      <c r="M187" s="53">
        <v>1.2179487179487176</v>
      </c>
      <c r="N187" s="53">
        <v>0.25000000000000022</v>
      </c>
      <c r="O187" s="53">
        <v>0.5543859649122802</v>
      </c>
      <c r="P187" s="53">
        <v>0.14705882352941146</v>
      </c>
      <c r="Q187" s="81"/>
      <c r="R187" s="46">
        <v>44</v>
      </c>
      <c r="S187" s="47">
        <v>5</v>
      </c>
      <c r="T187" s="47">
        <v>8</v>
      </c>
      <c r="U187" s="47">
        <v>8</v>
      </c>
      <c r="V187" s="47">
        <v>19</v>
      </c>
      <c r="W187" s="47">
        <v>4</v>
      </c>
      <c r="X187" s="81"/>
      <c r="Y187" s="48">
        <v>1</v>
      </c>
      <c r="Z187" s="49">
        <v>0.11363636363636363</v>
      </c>
      <c r="AA187" s="49">
        <v>0.18181818181818182</v>
      </c>
      <c r="AB187" s="49">
        <v>0.18181818181818182</v>
      </c>
      <c r="AC187" s="49">
        <v>0.43181818181818182</v>
      </c>
      <c r="AD187" s="49">
        <v>9.0909090909090912E-2</v>
      </c>
      <c r="AE187" s="81"/>
      <c r="AF187" s="46">
        <v>965</v>
      </c>
      <c r="AG187" s="47">
        <v>62</v>
      </c>
      <c r="AH187" s="47">
        <v>173</v>
      </c>
      <c r="AI187" s="47">
        <v>170</v>
      </c>
      <c r="AJ187" s="47">
        <v>443</v>
      </c>
      <c r="AK187" s="47">
        <v>117</v>
      </c>
      <c r="AL187" s="81"/>
      <c r="AM187" s="48">
        <v>1</v>
      </c>
      <c r="AN187" s="49">
        <v>6.4248704663212433E-2</v>
      </c>
      <c r="AO187" s="49">
        <v>0.17927461139896372</v>
      </c>
      <c r="AP187" s="49">
        <v>0.17616580310880828</v>
      </c>
      <c r="AQ187" s="49">
        <v>0.45906735751295336</v>
      </c>
      <c r="AR187" s="49">
        <v>0.12124352331606218</v>
      </c>
    </row>
    <row r="188" spans="1:44" s="4" customFormat="1" ht="15.75" x14ac:dyDescent="0.25">
      <c r="A188" s="17">
        <v>194</v>
      </c>
      <c r="B188" s="6">
        <f t="shared" si="2"/>
        <v>2015</v>
      </c>
      <c r="C188" s="50">
        <v>42036</v>
      </c>
      <c r="D188" s="51">
        <v>248.16753926701531</v>
      </c>
      <c r="E188" s="14">
        <v>349.99999999999989</v>
      </c>
      <c r="F188" s="14">
        <v>329.41176470588209</v>
      </c>
      <c r="G188" s="14">
        <v>110.13513513513507</v>
      </c>
      <c r="H188" s="14">
        <v>689.06250000000034</v>
      </c>
      <c r="I188" s="14">
        <v>111.88118811881182</v>
      </c>
      <c r="J188" s="81"/>
      <c r="K188" s="52">
        <v>0.37991266375545818</v>
      </c>
      <c r="L188" s="53">
        <v>0.75000000000000044</v>
      </c>
      <c r="M188" s="53">
        <v>0.88764044943820197</v>
      </c>
      <c r="N188" s="53">
        <v>0.10135135135135154</v>
      </c>
      <c r="O188" s="53">
        <v>0.46026490066225123</v>
      </c>
      <c r="P188" s="53">
        <v>8.9285714285711748E-3</v>
      </c>
      <c r="Q188" s="81"/>
      <c r="R188" s="46">
        <v>56</v>
      </c>
      <c r="S188" s="47">
        <v>2</v>
      </c>
      <c r="T188" s="47">
        <v>9</v>
      </c>
      <c r="U188" s="47">
        <v>8</v>
      </c>
      <c r="V188" s="47">
        <v>25</v>
      </c>
      <c r="W188" s="47">
        <v>12</v>
      </c>
      <c r="X188" s="81"/>
      <c r="Y188" s="48">
        <v>1</v>
      </c>
      <c r="Z188" s="49">
        <v>3.5714285714285712E-2</v>
      </c>
      <c r="AA188" s="49">
        <v>0.16071428571428573</v>
      </c>
      <c r="AB188" s="49">
        <v>0.14285714285714285</v>
      </c>
      <c r="AC188" s="49">
        <v>0.44642857142857145</v>
      </c>
      <c r="AD188" s="49">
        <v>0.21428571428571427</v>
      </c>
      <c r="AE188" s="81"/>
      <c r="AF188" s="46">
        <v>948</v>
      </c>
      <c r="AG188" s="47">
        <v>63</v>
      </c>
      <c r="AH188" s="47">
        <v>168</v>
      </c>
      <c r="AI188" s="47">
        <v>163</v>
      </c>
      <c r="AJ188" s="47">
        <v>441</v>
      </c>
      <c r="AK188" s="47">
        <v>113</v>
      </c>
      <c r="AL188" s="81"/>
      <c r="AM188" s="48">
        <v>1</v>
      </c>
      <c r="AN188" s="49">
        <v>6.6455696202531639E-2</v>
      </c>
      <c r="AO188" s="49">
        <v>0.17721518987341772</v>
      </c>
      <c r="AP188" s="49">
        <v>0.1719409282700422</v>
      </c>
      <c r="AQ188" s="49">
        <v>0.4651898734177215</v>
      </c>
      <c r="AR188" s="49">
        <v>0.11919831223628692</v>
      </c>
    </row>
    <row r="189" spans="1:44" s="4" customFormat="1" ht="15.75" x14ac:dyDescent="0.25">
      <c r="A189" s="18">
        <v>195</v>
      </c>
      <c r="B189" s="9">
        <f t="shared" si="2"/>
        <v>2015</v>
      </c>
      <c r="C189" s="43">
        <v>42064</v>
      </c>
      <c r="D189" s="51">
        <v>254.18848167539227</v>
      </c>
      <c r="E189" s="14">
        <v>355.55555555555543</v>
      </c>
      <c r="F189" s="14">
        <v>341.17647058823508</v>
      </c>
      <c r="G189" s="14">
        <v>116.21621621621614</v>
      </c>
      <c r="H189" s="14">
        <v>690.62500000000034</v>
      </c>
      <c r="I189" s="14">
        <v>117.82178217821777</v>
      </c>
      <c r="J189" s="81"/>
      <c r="K189" s="52">
        <v>0.39913544668587875</v>
      </c>
      <c r="L189" s="53">
        <v>0.68421052631578982</v>
      </c>
      <c r="M189" s="53">
        <v>0.87096774193548399</v>
      </c>
      <c r="N189" s="53">
        <v>0.19444444444444442</v>
      </c>
      <c r="O189" s="53">
        <v>0.4258064516129032</v>
      </c>
      <c r="P189" s="53">
        <v>9.174311926605494E-2</v>
      </c>
      <c r="Q189" s="81"/>
      <c r="R189" s="46">
        <v>79</v>
      </c>
      <c r="S189" s="47">
        <v>4</v>
      </c>
      <c r="T189" s="47">
        <v>16</v>
      </c>
      <c r="U189" s="47">
        <v>14</v>
      </c>
      <c r="V189" s="47">
        <v>33</v>
      </c>
      <c r="W189" s="47">
        <v>12</v>
      </c>
      <c r="X189" s="81"/>
      <c r="Y189" s="48">
        <v>1</v>
      </c>
      <c r="Z189" s="49">
        <v>5.0632911392405063E-2</v>
      </c>
      <c r="AA189" s="49">
        <v>0.20253164556962025</v>
      </c>
      <c r="AB189" s="49">
        <v>0.17721518987341772</v>
      </c>
      <c r="AC189" s="49">
        <v>0.41772151898734178</v>
      </c>
      <c r="AD189" s="49">
        <v>0.15189873417721519</v>
      </c>
      <c r="AE189" s="81"/>
      <c r="AF189" s="46">
        <v>971</v>
      </c>
      <c r="AG189" s="47">
        <v>64</v>
      </c>
      <c r="AH189" s="47">
        <v>174</v>
      </c>
      <c r="AI189" s="47">
        <v>172</v>
      </c>
      <c r="AJ189" s="47">
        <v>442</v>
      </c>
      <c r="AK189" s="47">
        <v>119</v>
      </c>
      <c r="AL189" s="81"/>
      <c r="AM189" s="48">
        <v>1</v>
      </c>
      <c r="AN189" s="49">
        <v>6.591143151390319E-2</v>
      </c>
      <c r="AO189" s="49">
        <v>0.17919670442842431</v>
      </c>
      <c r="AP189" s="49">
        <v>0.17713697219361482</v>
      </c>
      <c r="AQ189" s="49">
        <v>0.4552008238928939</v>
      </c>
      <c r="AR189" s="49">
        <v>0.12255406797116375</v>
      </c>
    </row>
    <row r="190" spans="1:44" s="4" customFormat="1" ht="15.75" x14ac:dyDescent="0.25">
      <c r="A190" s="17">
        <v>196</v>
      </c>
      <c r="B190" s="6">
        <f t="shared" si="2"/>
        <v>2015</v>
      </c>
      <c r="C190" s="50">
        <v>42095</v>
      </c>
      <c r="D190" s="51">
        <v>249.2146596858635</v>
      </c>
      <c r="E190" s="14">
        <v>361.11111111111097</v>
      </c>
      <c r="F190" s="14">
        <v>325.49019607843115</v>
      </c>
      <c r="G190" s="14">
        <v>118.24324324324317</v>
      </c>
      <c r="H190" s="14">
        <v>671.87500000000034</v>
      </c>
      <c r="I190" s="14">
        <v>114.8514851485148</v>
      </c>
      <c r="J190" s="81"/>
      <c r="K190" s="52">
        <v>0.3314685314685315</v>
      </c>
      <c r="L190" s="53">
        <v>0.66666666666666674</v>
      </c>
      <c r="M190" s="53">
        <v>0.64356435643564369</v>
      </c>
      <c r="N190" s="53">
        <v>0.22377622377622375</v>
      </c>
      <c r="O190" s="53">
        <v>0.35220125786163492</v>
      </c>
      <c r="P190" s="53">
        <v>1.7543859649122862E-2</v>
      </c>
      <c r="Q190" s="81"/>
      <c r="R190" s="46">
        <v>56</v>
      </c>
      <c r="S190" s="47">
        <v>2</v>
      </c>
      <c r="T190" s="47">
        <v>7</v>
      </c>
      <c r="U190" s="47">
        <v>12</v>
      </c>
      <c r="V190" s="47">
        <v>26</v>
      </c>
      <c r="W190" s="47">
        <v>9</v>
      </c>
      <c r="X190" s="81"/>
      <c r="Y190" s="48">
        <v>1</v>
      </c>
      <c r="Z190" s="49">
        <v>3.5714285714285712E-2</v>
      </c>
      <c r="AA190" s="49">
        <v>0.125</v>
      </c>
      <c r="AB190" s="49">
        <v>0.21428571428571427</v>
      </c>
      <c r="AC190" s="49">
        <v>0.4642857142857143</v>
      </c>
      <c r="AD190" s="49">
        <v>0.16071428571428573</v>
      </c>
      <c r="AE190" s="81"/>
      <c r="AF190" s="46">
        <v>952</v>
      </c>
      <c r="AG190" s="47">
        <v>65</v>
      </c>
      <c r="AH190" s="47">
        <v>166</v>
      </c>
      <c r="AI190" s="47">
        <v>175</v>
      </c>
      <c r="AJ190" s="47">
        <v>430</v>
      </c>
      <c r="AK190" s="47">
        <v>116</v>
      </c>
      <c r="AL190" s="81"/>
      <c r="AM190" s="48">
        <v>1</v>
      </c>
      <c r="AN190" s="49">
        <v>6.8277310924369741E-2</v>
      </c>
      <c r="AO190" s="49">
        <v>0.17436974789915966</v>
      </c>
      <c r="AP190" s="49">
        <v>0.18382352941176472</v>
      </c>
      <c r="AQ190" s="49">
        <v>0.45168067226890757</v>
      </c>
      <c r="AR190" s="49">
        <v>0.12184873949579832</v>
      </c>
    </row>
    <row r="191" spans="1:44" s="4" customFormat="1" ht="15.75" x14ac:dyDescent="0.25">
      <c r="A191" s="18">
        <v>197</v>
      </c>
      <c r="B191" s="9">
        <f t="shared" si="2"/>
        <v>2015</v>
      </c>
      <c r="C191" s="43">
        <v>42125</v>
      </c>
      <c r="D191" s="51">
        <v>247.38219895287921</v>
      </c>
      <c r="E191" s="14">
        <v>355.55555555555543</v>
      </c>
      <c r="F191" s="14">
        <v>313.72549019607823</v>
      </c>
      <c r="G191" s="14">
        <v>123.64864864864859</v>
      </c>
      <c r="H191" s="14">
        <v>657.81250000000034</v>
      </c>
      <c r="I191" s="14">
        <v>115.84158415841578</v>
      </c>
      <c r="J191" s="81"/>
      <c r="K191" s="52">
        <v>0.28922237380627536</v>
      </c>
      <c r="L191" s="53">
        <v>0.64102564102564119</v>
      </c>
      <c r="M191" s="53">
        <v>0.37931034482758652</v>
      </c>
      <c r="N191" s="53">
        <v>0.27972027972028002</v>
      </c>
      <c r="O191" s="53">
        <v>0.30340557275541769</v>
      </c>
      <c r="P191" s="53">
        <v>4.4642857142857206E-2</v>
      </c>
      <c r="Q191" s="81"/>
      <c r="R191" s="46">
        <v>73</v>
      </c>
      <c r="S191" s="47">
        <v>2</v>
      </c>
      <c r="T191" s="47">
        <v>17</v>
      </c>
      <c r="U191" s="47">
        <v>16</v>
      </c>
      <c r="V191" s="47">
        <v>29</v>
      </c>
      <c r="W191" s="47">
        <v>9</v>
      </c>
      <c r="X191" s="81"/>
      <c r="Y191" s="48">
        <v>1</v>
      </c>
      <c r="Z191" s="49">
        <v>2.7397260273972601E-2</v>
      </c>
      <c r="AA191" s="49">
        <v>0.23287671232876711</v>
      </c>
      <c r="AB191" s="49">
        <v>0.21917808219178081</v>
      </c>
      <c r="AC191" s="49">
        <v>0.39726027397260272</v>
      </c>
      <c r="AD191" s="49">
        <v>0.12328767123287671</v>
      </c>
      <c r="AE191" s="81"/>
      <c r="AF191" s="46">
        <v>945</v>
      </c>
      <c r="AG191" s="47">
        <v>64</v>
      </c>
      <c r="AH191" s="47">
        <v>160</v>
      </c>
      <c r="AI191" s="47">
        <v>183</v>
      </c>
      <c r="AJ191" s="47">
        <v>421</v>
      </c>
      <c r="AK191" s="47">
        <v>117</v>
      </c>
      <c r="AL191" s="81"/>
      <c r="AM191" s="48">
        <v>1</v>
      </c>
      <c r="AN191" s="49">
        <v>6.7724867724867729E-2</v>
      </c>
      <c r="AO191" s="49">
        <v>0.1693121693121693</v>
      </c>
      <c r="AP191" s="49">
        <v>0.19365079365079366</v>
      </c>
      <c r="AQ191" s="49">
        <v>0.44550264550264551</v>
      </c>
      <c r="AR191" s="49">
        <v>0.12380952380952381</v>
      </c>
    </row>
    <row r="192" spans="1:44" s="4" customFormat="1" ht="15.75" x14ac:dyDescent="0.25">
      <c r="A192" s="17">
        <v>198</v>
      </c>
      <c r="B192" s="6">
        <f t="shared" si="2"/>
        <v>2015</v>
      </c>
      <c r="C192" s="50">
        <v>42156</v>
      </c>
      <c r="D192" s="51">
        <v>264.13612565444981</v>
      </c>
      <c r="E192" s="14">
        <v>372.22222222222211</v>
      </c>
      <c r="F192" s="14">
        <v>323.52941176470569</v>
      </c>
      <c r="G192" s="14">
        <v>128.37837837837833</v>
      </c>
      <c r="H192" s="14">
        <v>725.00000000000034</v>
      </c>
      <c r="I192" s="14">
        <v>121.78217821782172</v>
      </c>
      <c r="J192" s="81"/>
      <c r="K192" s="52">
        <v>0.4476327116212333</v>
      </c>
      <c r="L192" s="53">
        <v>0.86111111111111138</v>
      </c>
      <c r="M192" s="53">
        <v>0.46017699115044275</v>
      </c>
      <c r="N192" s="53">
        <v>0.36690647482014449</v>
      </c>
      <c r="O192" s="53">
        <v>0.53135313531353101</v>
      </c>
      <c r="P192" s="53">
        <v>0.16037735849056611</v>
      </c>
      <c r="Q192" s="81"/>
      <c r="R192" s="46">
        <v>91</v>
      </c>
      <c r="S192" s="47">
        <v>5</v>
      </c>
      <c r="T192" s="47">
        <v>9</v>
      </c>
      <c r="U192" s="47">
        <v>13</v>
      </c>
      <c r="V192" s="47">
        <v>51</v>
      </c>
      <c r="W192" s="47">
        <v>13</v>
      </c>
      <c r="X192" s="81"/>
      <c r="Y192" s="48">
        <v>1</v>
      </c>
      <c r="Z192" s="49">
        <v>5.4945054945054944E-2</v>
      </c>
      <c r="AA192" s="49">
        <v>9.8901098901098897E-2</v>
      </c>
      <c r="AB192" s="49">
        <v>0.14285714285714285</v>
      </c>
      <c r="AC192" s="49">
        <v>0.56043956043956045</v>
      </c>
      <c r="AD192" s="49">
        <v>0.14285714285714285</v>
      </c>
      <c r="AE192" s="81"/>
      <c r="AF192" s="46">
        <v>1009</v>
      </c>
      <c r="AG192" s="47">
        <v>67</v>
      </c>
      <c r="AH192" s="47">
        <v>165</v>
      </c>
      <c r="AI192" s="47">
        <v>190</v>
      </c>
      <c r="AJ192" s="47">
        <v>464</v>
      </c>
      <c r="AK192" s="47">
        <v>123</v>
      </c>
      <c r="AL192" s="81"/>
      <c r="AM192" s="48">
        <v>1</v>
      </c>
      <c r="AN192" s="49">
        <v>6.6402378592666012E-2</v>
      </c>
      <c r="AO192" s="49">
        <v>0.16352824578790881</v>
      </c>
      <c r="AP192" s="49">
        <v>0.18830525272547077</v>
      </c>
      <c r="AQ192" s="49">
        <v>0.45986124876114964</v>
      </c>
      <c r="AR192" s="49">
        <v>0.12190287413280476</v>
      </c>
    </row>
    <row r="193" spans="1:44" s="4" customFormat="1" ht="15.75" x14ac:dyDescent="0.25">
      <c r="A193" s="18">
        <v>199</v>
      </c>
      <c r="B193" s="9">
        <f t="shared" si="2"/>
        <v>2015</v>
      </c>
      <c r="C193" s="43">
        <v>42186</v>
      </c>
      <c r="D193" s="51">
        <v>253.14136125654409</v>
      </c>
      <c r="E193" s="14">
        <v>372.22222222222211</v>
      </c>
      <c r="F193" s="14">
        <v>309.80392156862723</v>
      </c>
      <c r="G193" s="14">
        <v>120.27027027027023</v>
      </c>
      <c r="H193" s="14">
        <v>692.18750000000034</v>
      </c>
      <c r="I193" s="14">
        <v>119.80198019801975</v>
      </c>
      <c r="J193" s="81"/>
      <c r="K193" s="52">
        <v>0.26240208877284577</v>
      </c>
      <c r="L193" s="53">
        <v>0.76315789473684226</v>
      </c>
      <c r="M193" s="53">
        <v>0.27419354838709697</v>
      </c>
      <c r="N193" s="53">
        <v>0.15584415584415634</v>
      </c>
      <c r="O193" s="53">
        <v>0.29912023460410531</v>
      </c>
      <c r="P193" s="53">
        <v>0.11009174311926606</v>
      </c>
      <c r="Q193" s="81"/>
      <c r="R193" s="46">
        <v>57</v>
      </c>
      <c r="S193" s="47">
        <v>3</v>
      </c>
      <c r="T193" s="47">
        <v>7</v>
      </c>
      <c r="U193" s="47">
        <v>10</v>
      </c>
      <c r="V193" s="47">
        <v>30</v>
      </c>
      <c r="W193" s="47">
        <v>7</v>
      </c>
      <c r="X193" s="81"/>
      <c r="Y193" s="48">
        <v>1</v>
      </c>
      <c r="Z193" s="49">
        <v>5.2631578947368418E-2</v>
      </c>
      <c r="AA193" s="49">
        <v>0.12280701754385964</v>
      </c>
      <c r="AB193" s="49">
        <v>0.17543859649122806</v>
      </c>
      <c r="AC193" s="49">
        <v>0.52631578947368418</v>
      </c>
      <c r="AD193" s="49">
        <v>0.12280701754385964</v>
      </c>
      <c r="AE193" s="81"/>
      <c r="AF193" s="46">
        <v>967</v>
      </c>
      <c r="AG193" s="47">
        <v>67</v>
      </c>
      <c r="AH193" s="47">
        <v>158</v>
      </c>
      <c r="AI193" s="47">
        <v>178</v>
      </c>
      <c r="AJ193" s="47">
        <v>443</v>
      </c>
      <c r="AK193" s="47">
        <v>121</v>
      </c>
      <c r="AL193" s="81"/>
      <c r="AM193" s="48">
        <v>1</v>
      </c>
      <c r="AN193" s="49">
        <v>6.9286452947259561E-2</v>
      </c>
      <c r="AO193" s="49">
        <v>0.16339193381592554</v>
      </c>
      <c r="AP193" s="49">
        <v>0.18407445708376421</v>
      </c>
      <c r="AQ193" s="49">
        <v>0.45811789038262668</v>
      </c>
      <c r="AR193" s="49">
        <v>0.12512926577042399</v>
      </c>
    </row>
    <row r="194" spans="1:44" s="4" customFormat="1" ht="15.75" x14ac:dyDescent="0.25">
      <c r="A194" s="17">
        <v>200</v>
      </c>
      <c r="B194" s="6">
        <f t="shared" si="2"/>
        <v>2015</v>
      </c>
      <c r="C194" s="50">
        <v>42217</v>
      </c>
      <c r="D194" s="51">
        <v>246.59685863874304</v>
      </c>
      <c r="E194" s="14">
        <v>349.99999999999994</v>
      </c>
      <c r="F194" s="14">
        <v>294.11764705882331</v>
      </c>
      <c r="G194" s="14">
        <v>118.2432432432432</v>
      </c>
      <c r="H194" s="14">
        <v>667.18750000000034</v>
      </c>
      <c r="I194" s="14">
        <v>125.74257425742569</v>
      </c>
      <c r="J194" s="81"/>
      <c r="K194" s="52">
        <v>0.17456359102244368</v>
      </c>
      <c r="L194" s="53">
        <v>0.53658536585365901</v>
      </c>
      <c r="M194" s="53">
        <v>0.11111111111111138</v>
      </c>
      <c r="N194" s="53">
        <v>0.14379084967320299</v>
      </c>
      <c r="O194" s="53">
        <v>0.17955801104972369</v>
      </c>
      <c r="P194" s="53">
        <v>0.14414414414414445</v>
      </c>
      <c r="Q194" s="81"/>
      <c r="R194" s="46">
        <v>73</v>
      </c>
      <c r="S194" s="47">
        <v>3</v>
      </c>
      <c r="T194" s="47">
        <v>14</v>
      </c>
      <c r="U194" s="47">
        <v>11</v>
      </c>
      <c r="V194" s="47">
        <v>31</v>
      </c>
      <c r="W194" s="47">
        <v>14</v>
      </c>
      <c r="X194" s="81"/>
      <c r="Y194" s="48">
        <v>1</v>
      </c>
      <c r="Z194" s="49">
        <v>4.1095890410958902E-2</v>
      </c>
      <c r="AA194" s="49">
        <v>0.19178082191780821</v>
      </c>
      <c r="AB194" s="49">
        <v>0.15068493150684931</v>
      </c>
      <c r="AC194" s="49">
        <v>0.42465753424657532</v>
      </c>
      <c r="AD194" s="49">
        <v>0.19178082191780821</v>
      </c>
      <c r="AE194" s="81"/>
      <c r="AF194" s="46">
        <v>942</v>
      </c>
      <c r="AG194" s="47">
        <v>63</v>
      </c>
      <c r="AH194" s="47">
        <v>150</v>
      </c>
      <c r="AI194" s="47">
        <v>175</v>
      </c>
      <c r="AJ194" s="47">
        <v>427</v>
      </c>
      <c r="AK194" s="47">
        <v>127</v>
      </c>
      <c r="AL194" s="81"/>
      <c r="AM194" s="48">
        <v>1</v>
      </c>
      <c r="AN194" s="49">
        <v>6.6878980891719744E-2</v>
      </c>
      <c r="AO194" s="49">
        <v>0.15923566878980891</v>
      </c>
      <c r="AP194" s="49">
        <v>0.18577494692144372</v>
      </c>
      <c r="AQ194" s="49">
        <v>0.45329087048832273</v>
      </c>
      <c r="AR194" s="49">
        <v>0.13481953290870488</v>
      </c>
    </row>
    <row r="195" spans="1:44" s="4" customFormat="1" ht="15.75" x14ac:dyDescent="0.25">
      <c r="A195" s="18">
        <v>201</v>
      </c>
      <c r="B195" s="9">
        <f t="shared" si="2"/>
        <v>2015</v>
      </c>
      <c r="C195" s="43">
        <v>42248</v>
      </c>
      <c r="D195" s="51">
        <v>235.07853403141323</v>
      </c>
      <c r="E195" s="14">
        <v>322.22222222222217</v>
      </c>
      <c r="F195" s="14">
        <v>296.07843137254878</v>
      </c>
      <c r="G195" s="14">
        <v>114.86486486486483</v>
      </c>
      <c r="H195" s="14">
        <v>614.06250000000034</v>
      </c>
      <c r="I195" s="14">
        <v>124.7524752475247</v>
      </c>
      <c r="J195" s="81"/>
      <c r="K195" s="52">
        <v>4.2973286875725769E-2</v>
      </c>
      <c r="L195" s="53">
        <v>0.34883720930232598</v>
      </c>
      <c r="M195" s="53">
        <v>3.424657534246589E-2</v>
      </c>
      <c r="N195" s="53">
        <v>6.2500000000000222E-2</v>
      </c>
      <c r="O195" s="53">
        <v>-1.5037593984962405E-2</v>
      </c>
      <c r="P195" s="53">
        <v>0.1150442477876108</v>
      </c>
      <c r="Q195" s="81"/>
      <c r="R195" s="46">
        <v>72</v>
      </c>
      <c r="S195" s="47">
        <v>0</v>
      </c>
      <c r="T195" s="47">
        <v>16</v>
      </c>
      <c r="U195" s="47">
        <v>15</v>
      </c>
      <c r="V195" s="47">
        <v>30</v>
      </c>
      <c r="W195" s="47">
        <v>11</v>
      </c>
      <c r="X195" s="81"/>
      <c r="Y195" s="48">
        <v>1</v>
      </c>
      <c r="Z195" s="49">
        <v>0</v>
      </c>
      <c r="AA195" s="49">
        <v>0.22222222222222221</v>
      </c>
      <c r="AB195" s="49">
        <v>0.20833333333333334</v>
      </c>
      <c r="AC195" s="49">
        <v>0.41666666666666669</v>
      </c>
      <c r="AD195" s="49">
        <v>0.15277777777777779</v>
      </c>
      <c r="AE195" s="81"/>
      <c r="AF195" s="46">
        <v>898</v>
      </c>
      <c r="AG195" s="47">
        <v>58</v>
      </c>
      <c r="AH195" s="47">
        <v>151</v>
      </c>
      <c r="AI195" s="47">
        <v>170</v>
      </c>
      <c r="AJ195" s="47">
        <v>393</v>
      </c>
      <c r="AK195" s="47">
        <v>126</v>
      </c>
      <c r="AL195" s="81"/>
      <c r="AM195" s="48">
        <v>1</v>
      </c>
      <c r="AN195" s="49">
        <v>6.4587973273942098E-2</v>
      </c>
      <c r="AO195" s="49">
        <v>0.16815144766146994</v>
      </c>
      <c r="AP195" s="49">
        <v>0.18930957683741648</v>
      </c>
      <c r="AQ195" s="49">
        <v>0.4376391982182628</v>
      </c>
      <c r="AR195" s="49">
        <v>0.14031180400890869</v>
      </c>
    </row>
    <row r="196" spans="1:44" s="4" customFormat="1" ht="15.75" x14ac:dyDescent="0.25">
      <c r="A196" s="17">
        <v>202</v>
      </c>
      <c r="B196" s="6">
        <f t="shared" si="2"/>
        <v>2015</v>
      </c>
      <c r="C196" s="50">
        <v>42278</v>
      </c>
      <c r="D196" s="51">
        <v>222.25130890052318</v>
      </c>
      <c r="E196" s="14">
        <v>266.66666666666663</v>
      </c>
      <c r="F196" s="14">
        <v>298.0392156862743</v>
      </c>
      <c r="G196" s="14">
        <v>99.324324324324294</v>
      </c>
      <c r="H196" s="14">
        <v>593.75000000000034</v>
      </c>
      <c r="I196" s="14">
        <v>120.79207920792074</v>
      </c>
      <c r="J196" s="81"/>
      <c r="K196" s="52">
        <v>-7.4154852780807023E-2</v>
      </c>
      <c r="L196" s="53">
        <v>-0.12727272727272698</v>
      </c>
      <c r="M196" s="53">
        <v>-3.1847133757961665E-2</v>
      </c>
      <c r="N196" s="53">
        <v>-0.14035087719298223</v>
      </c>
      <c r="O196" s="53">
        <v>-8.6538461538461453E-2</v>
      </c>
      <c r="P196" s="53">
        <v>3.3898305084745894E-2</v>
      </c>
      <c r="Q196" s="81"/>
      <c r="R196" s="46">
        <v>68</v>
      </c>
      <c r="S196" s="47">
        <v>4</v>
      </c>
      <c r="T196" s="47">
        <v>18</v>
      </c>
      <c r="U196" s="47">
        <v>3</v>
      </c>
      <c r="V196" s="47">
        <v>32</v>
      </c>
      <c r="W196" s="47">
        <v>11</v>
      </c>
      <c r="X196" s="81"/>
      <c r="Y196" s="48">
        <v>1</v>
      </c>
      <c r="Z196" s="49">
        <v>5.8823529411764705E-2</v>
      </c>
      <c r="AA196" s="49">
        <v>0.26470588235294118</v>
      </c>
      <c r="AB196" s="49">
        <v>4.4117647058823532E-2</v>
      </c>
      <c r="AC196" s="49">
        <v>0.47058823529411764</v>
      </c>
      <c r="AD196" s="49">
        <v>0.16176470588235295</v>
      </c>
      <c r="AE196" s="81"/>
      <c r="AF196" s="46">
        <v>849</v>
      </c>
      <c r="AG196" s="47">
        <v>48</v>
      </c>
      <c r="AH196" s="47">
        <v>152</v>
      </c>
      <c r="AI196" s="47">
        <v>147</v>
      </c>
      <c r="AJ196" s="47">
        <v>380</v>
      </c>
      <c r="AK196" s="47">
        <v>122</v>
      </c>
      <c r="AL196" s="81"/>
      <c r="AM196" s="48">
        <v>1</v>
      </c>
      <c r="AN196" s="49">
        <v>5.6537102473498232E-2</v>
      </c>
      <c r="AO196" s="49">
        <v>0.1790341578327444</v>
      </c>
      <c r="AP196" s="49">
        <v>0.17314487632508835</v>
      </c>
      <c r="AQ196" s="49">
        <v>0.44758539458186103</v>
      </c>
      <c r="AR196" s="49">
        <v>0.143698468786808</v>
      </c>
    </row>
    <row r="197" spans="1:44" s="4" customFormat="1" ht="15.75" x14ac:dyDescent="0.25">
      <c r="A197" s="18">
        <v>203</v>
      </c>
      <c r="B197" s="9">
        <f t="shared" si="2"/>
        <v>2015</v>
      </c>
      <c r="C197" s="43">
        <v>42309</v>
      </c>
      <c r="D197" s="51">
        <v>217.80104712041847</v>
      </c>
      <c r="E197" s="14">
        <v>244.4444444444444</v>
      </c>
      <c r="F197" s="14">
        <v>298.0392156862743</v>
      </c>
      <c r="G197" s="14">
        <v>96.621621621621586</v>
      </c>
      <c r="H197" s="14">
        <v>584.37500000000034</v>
      </c>
      <c r="I197" s="14">
        <v>117.82178217821776</v>
      </c>
      <c r="J197" s="81"/>
      <c r="K197" s="52">
        <v>-0.11583421891604695</v>
      </c>
      <c r="L197" s="53">
        <v>-0.18518518518518501</v>
      </c>
      <c r="M197" s="53">
        <v>-8.4337349397590189E-2</v>
      </c>
      <c r="N197" s="53">
        <v>-0.17816091954022972</v>
      </c>
      <c r="O197" s="53">
        <v>-0.1220657276995305</v>
      </c>
      <c r="P197" s="53">
        <v>-1.6528925619834656E-2</v>
      </c>
      <c r="Q197" s="81"/>
      <c r="R197" s="46">
        <v>48</v>
      </c>
      <c r="S197" s="47">
        <v>0</v>
      </c>
      <c r="T197" s="47">
        <v>11</v>
      </c>
      <c r="U197" s="47">
        <v>10</v>
      </c>
      <c r="V197" s="47">
        <v>23</v>
      </c>
      <c r="W197" s="47">
        <v>4</v>
      </c>
      <c r="X197" s="81"/>
      <c r="Y197" s="48">
        <v>1</v>
      </c>
      <c r="Z197" s="49">
        <v>0</v>
      </c>
      <c r="AA197" s="49">
        <v>0.22916666666666666</v>
      </c>
      <c r="AB197" s="49">
        <v>0.20833333333333334</v>
      </c>
      <c r="AC197" s="49">
        <v>0.47916666666666669</v>
      </c>
      <c r="AD197" s="49">
        <v>8.3333333333333329E-2</v>
      </c>
      <c r="AE197" s="81"/>
      <c r="AF197" s="46">
        <v>832</v>
      </c>
      <c r="AG197" s="47">
        <v>44</v>
      </c>
      <c r="AH197" s="47">
        <v>152</v>
      </c>
      <c r="AI197" s="47">
        <v>143</v>
      </c>
      <c r="AJ197" s="47">
        <v>374</v>
      </c>
      <c r="AK197" s="47">
        <v>119</v>
      </c>
      <c r="AL197" s="81"/>
      <c r="AM197" s="48">
        <v>1</v>
      </c>
      <c r="AN197" s="49">
        <v>5.2884615384615384E-2</v>
      </c>
      <c r="AO197" s="49">
        <v>0.18269230769230768</v>
      </c>
      <c r="AP197" s="49">
        <v>0.171875</v>
      </c>
      <c r="AQ197" s="49">
        <v>0.44951923076923078</v>
      </c>
      <c r="AR197" s="49">
        <v>0.14302884615384615</v>
      </c>
    </row>
    <row r="198" spans="1:44" s="4" customFormat="1" ht="15.75" x14ac:dyDescent="0.25">
      <c r="A198" s="17">
        <v>204</v>
      </c>
      <c r="B198" s="6">
        <f t="shared" si="2"/>
        <v>2015</v>
      </c>
      <c r="C198" s="50">
        <v>42339</v>
      </c>
      <c r="D198" s="51">
        <v>205.49738219895252</v>
      </c>
      <c r="E198" s="14">
        <v>194.4444444444444</v>
      </c>
      <c r="F198" s="14">
        <v>288.23529411764684</v>
      </c>
      <c r="G198" s="14">
        <v>87.837837837837796</v>
      </c>
      <c r="H198" s="14">
        <v>564.06250000000034</v>
      </c>
      <c r="I198" s="14">
        <v>110.89108910891083</v>
      </c>
      <c r="J198" s="81"/>
      <c r="K198" s="52">
        <v>-0.19155509783728142</v>
      </c>
      <c r="L198" s="53">
        <v>-0.40677966101694907</v>
      </c>
      <c r="M198" s="53">
        <v>-0.1502890173410405</v>
      </c>
      <c r="N198" s="53">
        <v>-0.23976608187134496</v>
      </c>
      <c r="O198" s="53">
        <v>-0.192393736017897</v>
      </c>
      <c r="P198" s="53">
        <v>-7.4380165289256173E-2</v>
      </c>
      <c r="Q198" s="81"/>
      <c r="R198" s="46">
        <v>68</v>
      </c>
      <c r="S198" s="47">
        <v>5</v>
      </c>
      <c r="T198" s="47">
        <v>15</v>
      </c>
      <c r="U198" s="47">
        <v>10</v>
      </c>
      <c r="V198" s="47">
        <v>32</v>
      </c>
      <c r="W198" s="47">
        <v>6</v>
      </c>
      <c r="X198" s="81"/>
      <c r="Y198" s="48">
        <v>1</v>
      </c>
      <c r="Z198" s="49">
        <v>7.3529411764705885E-2</v>
      </c>
      <c r="AA198" s="49">
        <v>0.22058823529411764</v>
      </c>
      <c r="AB198" s="49">
        <v>0.14705882352941177</v>
      </c>
      <c r="AC198" s="49">
        <v>0.47058823529411764</v>
      </c>
      <c r="AD198" s="49">
        <v>8.8235294117647065E-2</v>
      </c>
      <c r="AE198" s="81"/>
      <c r="AF198" s="46">
        <v>785</v>
      </c>
      <c r="AG198" s="47">
        <v>35</v>
      </c>
      <c r="AH198" s="47">
        <v>147</v>
      </c>
      <c r="AI198" s="47">
        <v>130</v>
      </c>
      <c r="AJ198" s="47">
        <v>361</v>
      </c>
      <c r="AK198" s="47">
        <v>112</v>
      </c>
      <c r="AL198" s="81"/>
      <c r="AM198" s="48">
        <v>1</v>
      </c>
      <c r="AN198" s="49">
        <v>4.4585987261146494E-2</v>
      </c>
      <c r="AO198" s="49">
        <v>0.18726114649681527</v>
      </c>
      <c r="AP198" s="49">
        <v>0.16560509554140126</v>
      </c>
      <c r="AQ198" s="49">
        <v>0.45987261146496816</v>
      </c>
      <c r="AR198" s="49">
        <v>0.14267515923566879</v>
      </c>
    </row>
    <row r="199" spans="1:44" s="4" customFormat="1" ht="15.75" x14ac:dyDescent="0.25">
      <c r="A199" s="18">
        <v>205</v>
      </c>
      <c r="B199" s="9">
        <f t="shared" ref="B199:B237" si="3">YEAR(C199)</f>
        <v>2016</v>
      </c>
      <c r="C199" s="43">
        <v>42370</v>
      </c>
      <c r="D199" s="51">
        <v>208.63874345549701</v>
      </c>
      <c r="E199" s="14">
        <v>177.77777777777774</v>
      </c>
      <c r="F199" s="14">
        <v>282.35294117647038</v>
      </c>
      <c r="G199" s="14">
        <v>89.189189189189136</v>
      </c>
      <c r="H199" s="14">
        <v>578.12500000000034</v>
      </c>
      <c r="I199" s="14">
        <v>117.82178217821776</v>
      </c>
      <c r="J199" s="81"/>
      <c r="K199" s="52">
        <v>-0.17409326424870486</v>
      </c>
      <c r="L199" s="53">
        <v>-0.48387096774193539</v>
      </c>
      <c r="M199" s="53">
        <v>-0.16763005780346818</v>
      </c>
      <c r="N199" s="53">
        <v>-0.22352941176470587</v>
      </c>
      <c r="O199" s="53">
        <v>-0.16478555304740394</v>
      </c>
      <c r="P199" s="53">
        <v>1.7094017094017255E-2</v>
      </c>
      <c r="Q199" s="81"/>
      <c r="R199" s="46">
        <v>56</v>
      </c>
      <c r="S199" s="47">
        <v>2</v>
      </c>
      <c r="T199" s="47">
        <v>5</v>
      </c>
      <c r="U199" s="47">
        <v>10</v>
      </c>
      <c r="V199" s="47">
        <v>28</v>
      </c>
      <c r="W199" s="47">
        <v>11</v>
      </c>
      <c r="X199" s="81"/>
      <c r="Y199" s="48">
        <v>1</v>
      </c>
      <c r="Z199" s="49">
        <v>3.5714285714285712E-2</v>
      </c>
      <c r="AA199" s="49">
        <v>8.9285714285714288E-2</v>
      </c>
      <c r="AB199" s="49">
        <v>0.17857142857142858</v>
      </c>
      <c r="AC199" s="49">
        <v>0.5</v>
      </c>
      <c r="AD199" s="49">
        <v>0.19642857142857142</v>
      </c>
      <c r="AE199" s="81"/>
      <c r="AF199" s="46">
        <v>797</v>
      </c>
      <c r="AG199" s="47">
        <v>32</v>
      </c>
      <c r="AH199" s="47">
        <v>144</v>
      </c>
      <c r="AI199" s="47">
        <v>132</v>
      </c>
      <c r="AJ199" s="47">
        <v>370</v>
      </c>
      <c r="AK199" s="47">
        <v>119</v>
      </c>
      <c r="AL199" s="81"/>
      <c r="AM199" s="48">
        <v>1</v>
      </c>
      <c r="AN199" s="49">
        <v>4.0150564617314928E-2</v>
      </c>
      <c r="AO199" s="49">
        <v>0.1806775407779172</v>
      </c>
      <c r="AP199" s="49">
        <v>0.16562107904642409</v>
      </c>
      <c r="AQ199" s="49">
        <v>0.46424090338770391</v>
      </c>
      <c r="AR199" s="49">
        <v>0.14930991217063991</v>
      </c>
    </row>
    <row r="200" spans="1:44" s="4" customFormat="1" ht="15.75" x14ac:dyDescent="0.25">
      <c r="A200" s="17">
        <v>206</v>
      </c>
      <c r="B200" s="6">
        <f t="shared" si="3"/>
        <v>2016</v>
      </c>
      <c r="C200" s="50">
        <v>42401</v>
      </c>
      <c r="D200" s="51">
        <v>205.49738219895252</v>
      </c>
      <c r="E200" s="14">
        <v>177.77777777777774</v>
      </c>
      <c r="F200" s="14">
        <v>280.39215686274491</v>
      </c>
      <c r="G200" s="14">
        <v>87.837837837837782</v>
      </c>
      <c r="H200" s="14">
        <v>570.31250000000034</v>
      </c>
      <c r="I200" s="14">
        <v>113.8613861386138</v>
      </c>
      <c r="J200" s="81"/>
      <c r="K200" s="52">
        <v>-0.17194092827004237</v>
      </c>
      <c r="L200" s="53">
        <v>-0.49206349206349198</v>
      </c>
      <c r="M200" s="53">
        <v>-0.14880952380952372</v>
      </c>
      <c r="N200" s="53">
        <v>-0.2024539877300614</v>
      </c>
      <c r="O200" s="53">
        <v>-0.17233560090702937</v>
      </c>
      <c r="P200" s="53">
        <v>1.7699115044247815E-2</v>
      </c>
      <c r="Q200" s="81"/>
      <c r="R200" s="46">
        <v>44</v>
      </c>
      <c r="S200" s="47">
        <v>2</v>
      </c>
      <c r="T200" s="47">
        <v>8</v>
      </c>
      <c r="U200" s="47">
        <v>6</v>
      </c>
      <c r="V200" s="47">
        <v>20</v>
      </c>
      <c r="W200" s="47">
        <v>8</v>
      </c>
      <c r="X200" s="81"/>
      <c r="Y200" s="48">
        <v>1</v>
      </c>
      <c r="Z200" s="49">
        <v>4.5454545454545456E-2</v>
      </c>
      <c r="AA200" s="49">
        <v>0.18181818181818182</v>
      </c>
      <c r="AB200" s="49">
        <v>0.13636363636363635</v>
      </c>
      <c r="AC200" s="49">
        <v>0.45454545454545453</v>
      </c>
      <c r="AD200" s="49">
        <v>0.18181818181818182</v>
      </c>
      <c r="AE200" s="81"/>
      <c r="AF200" s="46">
        <v>785</v>
      </c>
      <c r="AG200" s="47">
        <v>32</v>
      </c>
      <c r="AH200" s="47">
        <v>143</v>
      </c>
      <c r="AI200" s="47">
        <v>130</v>
      </c>
      <c r="AJ200" s="47">
        <v>365</v>
      </c>
      <c r="AK200" s="47">
        <v>115</v>
      </c>
      <c r="AL200" s="81"/>
      <c r="AM200" s="48">
        <v>1</v>
      </c>
      <c r="AN200" s="49">
        <v>4.0764331210191081E-2</v>
      </c>
      <c r="AO200" s="49">
        <v>0.18216560509554139</v>
      </c>
      <c r="AP200" s="49">
        <v>0.16560509554140126</v>
      </c>
      <c r="AQ200" s="49">
        <v>0.46496815286624205</v>
      </c>
      <c r="AR200" s="49">
        <v>0.1464968152866242</v>
      </c>
    </row>
    <row r="201" spans="1:44" s="4" customFormat="1" ht="15.75" x14ac:dyDescent="0.25">
      <c r="A201" s="18">
        <v>207</v>
      </c>
      <c r="B201" s="9">
        <f t="shared" si="3"/>
        <v>2016</v>
      </c>
      <c r="C201" s="43">
        <v>42430</v>
      </c>
      <c r="D201" s="51">
        <v>200.52356020942375</v>
      </c>
      <c r="E201" s="14">
        <v>155.55555555555551</v>
      </c>
      <c r="F201" s="14">
        <v>270.58823529411745</v>
      </c>
      <c r="G201" s="14">
        <v>84.45945945945941</v>
      </c>
      <c r="H201" s="14">
        <v>562.50000000000034</v>
      </c>
      <c r="I201" s="14">
        <v>113.8613861386138</v>
      </c>
      <c r="J201" s="81"/>
      <c r="K201" s="52">
        <v>-0.2111225540679712</v>
      </c>
      <c r="L201" s="53">
        <v>-0.5625</v>
      </c>
      <c r="M201" s="53">
        <v>-0.20689655172413801</v>
      </c>
      <c r="N201" s="53">
        <v>-0.2732558139534883</v>
      </c>
      <c r="O201" s="53">
        <v>-0.18552036199095012</v>
      </c>
      <c r="P201" s="53">
        <v>-3.3613445378151474E-2</v>
      </c>
      <c r="Q201" s="81"/>
      <c r="R201" s="46">
        <v>60</v>
      </c>
      <c r="S201" s="47">
        <v>0</v>
      </c>
      <c r="T201" s="47">
        <v>11</v>
      </c>
      <c r="U201" s="47">
        <v>9</v>
      </c>
      <c r="V201" s="47">
        <v>28</v>
      </c>
      <c r="W201" s="47">
        <v>12</v>
      </c>
      <c r="X201" s="81"/>
      <c r="Y201" s="48">
        <v>1</v>
      </c>
      <c r="Z201" s="49">
        <v>0</v>
      </c>
      <c r="AA201" s="49">
        <v>0.18333333333333332</v>
      </c>
      <c r="AB201" s="49">
        <v>0.15</v>
      </c>
      <c r="AC201" s="49">
        <v>0.46666666666666667</v>
      </c>
      <c r="AD201" s="49">
        <v>0.2</v>
      </c>
      <c r="AE201" s="81"/>
      <c r="AF201" s="46">
        <v>766</v>
      </c>
      <c r="AG201" s="47">
        <v>28</v>
      </c>
      <c r="AH201" s="47">
        <v>138</v>
      </c>
      <c r="AI201" s="47">
        <v>125</v>
      </c>
      <c r="AJ201" s="47">
        <v>360</v>
      </c>
      <c r="AK201" s="47">
        <v>115</v>
      </c>
      <c r="AL201" s="81"/>
      <c r="AM201" s="48">
        <v>1</v>
      </c>
      <c r="AN201" s="49">
        <v>3.6553524804177548E-2</v>
      </c>
      <c r="AO201" s="49">
        <v>0.18015665796344649</v>
      </c>
      <c r="AP201" s="49">
        <v>0.16318537859007834</v>
      </c>
      <c r="AQ201" s="49">
        <v>0.4699738903394256</v>
      </c>
      <c r="AR201" s="49">
        <v>0.15013054830287206</v>
      </c>
    </row>
    <row r="202" spans="1:44" s="4" customFormat="1" ht="15.75" x14ac:dyDescent="0.25">
      <c r="A202" s="17">
        <v>208</v>
      </c>
      <c r="B202" s="6">
        <f t="shared" si="3"/>
        <v>2016</v>
      </c>
      <c r="C202" s="50">
        <v>42461</v>
      </c>
      <c r="D202" s="51">
        <v>206.02094240837661</v>
      </c>
      <c r="E202" s="14">
        <v>172.2222222222222</v>
      </c>
      <c r="F202" s="14">
        <v>294.11764705882331</v>
      </c>
      <c r="G202" s="14">
        <v>79.054054054054006</v>
      </c>
      <c r="H202" s="14">
        <v>590.62500000000034</v>
      </c>
      <c r="I202" s="14">
        <v>109.90099009900983</v>
      </c>
      <c r="J202" s="81"/>
      <c r="K202" s="52">
        <v>-0.1733193277310926</v>
      </c>
      <c r="L202" s="53">
        <v>-0.52307692307692299</v>
      </c>
      <c r="M202" s="53">
        <v>-9.6385542168674787E-2</v>
      </c>
      <c r="N202" s="53">
        <v>-0.33142857142857141</v>
      </c>
      <c r="O202" s="53">
        <v>-0.12093023255813951</v>
      </c>
      <c r="P202" s="53">
        <v>-4.3103448275862211E-2</v>
      </c>
      <c r="Q202" s="81"/>
      <c r="R202" s="46">
        <v>77</v>
      </c>
      <c r="S202" s="47">
        <v>5</v>
      </c>
      <c r="T202" s="47">
        <v>19</v>
      </c>
      <c r="U202" s="47">
        <v>4</v>
      </c>
      <c r="V202" s="47">
        <v>44</v>
      </c>
      <c r="W202" s="47">
        <v>5</v>
      </c>
      <c r="X202" s="81"/>
      <c r="Y202" s="48">
        <v>1</v>
      </c>
      <c r="Z202" s="49">
        <v>6.4935064935064929E-2</v>
      </c>
      <c r="AA202" s="49">
        <v>0.24675324675324675</v>
      </c>
      <c r="AB202" s="49">
        <v>5.1948051948051951E-2</v>
      </c>
      <c r="AC202" s="49">
        <v>0.5714285714285714</v>
      </c>
      <c r="AD202" s="49">
        <v>6.4935064935064929E-2</v>
      </c>
      <c r="AE202" s="81"/>
      <c r="AF202" s="46">
        <v>787</v>
      </c>
      <c r="AG202" s="47">
        <v>31</v>
      </c>
      <c r="AH202" s="47">
        <v>150</v>
      </c>
      <c r="AI202" s="47">
        <v>117</v>
      </c>
      <c r="AJ202" s="47">
        <v>378</v>
      </c>
      <c r="AK202" s="47">
        <v>111</v>
      </c>
      <c r="AL202" s="81"/>
      <c r="AM202" s="48">
        <v>1</v>
      </c>
      <c r="AN202" s="49">
        <v>3.9390088945362133E-2</v>
      </c>
      <c r="AO202" s="49">
        <v>0.19059720457433291</v>
      </c>
      <c r="AP202" s="49">
        <v>0.14866581956797967</v>
      </c>
      <c r="AQ202" s="49">
        <v>0.48030495552731894</v>
      </c>
      <c r="AR202" s="49">
        <v>0.14104193138500634</v>
      </c>
    </row>
    <row r="203" spans="1:44" s="4" customFormat="1" ht="15.75" x14ac:dyDescent="0.25">
      <c r="A203" s="18">
        <v>209</v>
      </c>
      <c r="B203" s="9">
        <f t="shared" si="3"/>
        <v>2016</v>
      </c>
      <c r="C203" s="43">
        <v>42491</v>
      </c>
      <c r="D203" s="51">
        <v>209.9476439790572</v>
      </c>
      <c r="E203" s="14">
        <v>172.2222222222222</v>
      </c>
      <c r="F203" s="14">
        <v>298.0392156862743</v>
      </c>
      <c r="G203" s="14">
        <v>77.027027027026975</v>
      </c>
      <c r="H203" s="14">
        <v>615.62500000000034</v>
      </c>
      <c r="I203" s="14">
        <v>109.90099009900983</v>
      </c>
      <c r="J203" s="81"/>
      <c r="K203" s="52">
        <v>-0.15132275132275164</v>
      </c>
      <c r="L203" s="53">
        <v>-0.51562499999999989</v>
      </c>
      <c r="M203" s="53">
        <v>-5.0000000000000044E-2</v>
      </c>
      <c r="N203" s="53">
        <v>-0.37704918032786894</v>
      </c>
      <c r="O203" s="53">
        <v>-6.4133016627078376E-2</v>
      </c>
      <c r="P203" s="53">
        <v>-5.1282051282051433E-2</v>
      </c>
      <c r="Q203" s="81"/>
      <c r="R203" s="46">
        <v>88</v>
      </c>
      <c r="S203" s="47">
        <v>2</v>
      </c>
      <c r="T203" s="47">
        <v>19</v>
      </c>
      <c r="U203" s="47">
        <v>13</v>
      </c>
      <c r="V203" s="47">
        <v>45</v>
      </c>
      <c r="W203" s="47">
        <v>9</v>
      </c>
      <c r="X203" s="81"/>
      <c r="Y203" s="48">
        <v>1</v>
      </c>
      <c r="Z203" s="49">
        <v>2.2727272727272728E-2</v>
      </c>
      <c r="AA203" s="49">
        <v>0.21590909090909091</v>
      </c>
      <c r="AB203" s="49">
        <v>0.14772727272727273</v>
      </c>
      <c r="AC203" s="49">
        <v>0.51136363636363635</v>
      </c>
      <c r="AD203" s="49">
        <v>0.10227272727272728</v>
      </c>
      <c r="AE203" s="81"/>
      <c r="AF203" s="46">
        <v>802</v>
      </c>
      <c r="AG203" s="47">
        <v>31</v>
      </c>
      <c r="AH203" s="47">
        <v>152</v>
      </c>
      <c r="AI203" s="47">
        <v>114</v>
      </c>
      <c r="AJ203" s="47">
        <v>394</v>
      </c>
      <c r="AK203" s="47">
        <v>111</v>
      </c>
      <c r="AL203" s="81"/>
      <c r="AM203" s="48">
        <v>1</v>
      </c>
      <c r="AN203" s="49">
        <v>3.8653366583541147E-2</v>
      </c>
      <c r="AO203" s="49">
        <v>0.18952618453865336</v>
      </c>
      <c r="AP203" s="49">
        <v>0.14214463840399003</v>
      </c>
      <c r="AQ203" s="49">
        <v>0.49127182044887779</v>
      </c>
      <c r="AR203" s="49">
        <v>0.13840399002493767</v>
      </c>
    </row>
    <row r="204" spans="1:44" s="4" customFormat="1" ht="15.75" x14ac:dyDescent="0.25">
      <c r="A204" s="17">
        <v>210</v>
      </c>
      <c r="B204" s="6">
        <f t="shared" si="3"/>
        <v>2016</v>
      </c>
      <c r="C204" s="50">
        <v>42522</v>
      </c>
      <c r="D204" s="51">
        <v>199.73821989528759</v>
      </c>
      <c r="E204" s="14">
        <v>166.66666666666666</v>
      </c>
      <c r="F204" s="14">
        <v>305.88235294117629</v>
      </c>
      <c r="G204" s="14">
        <v>71.621621621621571</v>
      </c>
      <c r="H204" s="14">
        <v>568.75000000000034</v>
      </c>
      <c r="I204" s="14">
        <v>105.94059405940588</v>
      </c>
      <c r="J204" s="81"/>
      <c r="K204" s="52">
        <v>-0.24380574826560963</v>
      </c>
      <c r="L204" s="53">
        <v>-0.55223880597014907</v>
      </c>
      <c r="M204" s="53">
        <v>-5.4545454545454564E-2</v>
      </c>
      <c r="N204" s="53">
        <v>-0.44210526315789489</v>
      </c>
      <c r="O204" s="53">
        <v>-0.21551724137931028</v>
      </c>
      <c r="P204" s="53">
        <v>-0.13008130081300817</v>
      </c>
      <c r="Q204" s="81"/>
      <c r="R204" s="46">
        <v>52</v>
      </c>
      <c r="S204" s="47">
        <v>4</v>
      </c>
      <c r="T204" s="47">
        <v>13</v>
      </c>
      <c r="U204" s="47">
        <v>5</v>
      </c>
      <c r="V204" s="47">
        <v>21</v>
      </c>
      <c r="W204" s="47">
        <v>9</v>
      </c>
      <c r="X204" s="81"/>
      <c r="Y204" s="48">
        <v>1</v>
      </c>
      <c r="Z204" s="49">
        <v>7.6923076923076927E-2</v>
      </c>
      <c r="AA204" s="49">
        <v>0.25</v>
      </c>
      <c r="AB204" s="49">
        <v>9.6153846153846159E-2</v>
      </c>
      <c r="AC204" s="49">
        <v>0.40384615384615385</v>
      </c>
      <c r="AD204" s="49">
        <v>0.17307692307692307</v>
      </c>
      <c r="AE204" s="81"/>
      <c r="AF204" s="46">
        <v>763</v>
      </c>
      <c r="AG204" s="47">
        <v>30</v>
      </c>
      <c r="AH204" s="47">
        <v>156</v>
      </c>
      <c r="AI204" s="47">
        <v>106</v>
      </c>
      <c r="AJ204" s="47">
        <v>364</v>
      </c>
      <c r="AK204" s="47">
        <v>107</v>
      </c>
      <c r="AL204" s="81"/>
      <c r="AM204" s="48">
        <v>1</v>
      </c>
      <c r="AN204" s="49">
        <v>3.9318479685452164E-2</v>
      </c>
      <c r="AO204" s="49">
        <v>0.20445609436435125</v>
      </c>
      <c r="AP204" s="49">
        <v>0.13892529488859764</v>
      </c>
      <c r="AQ204" s="49">
        <v>0.47706422018348627</v>
      </c>
      <c r="AR204" s="49">
        <v>0.14023591087811271</v>
      </c>
    </row>
    <row r="205" spans="1:44" s="4" customFormat="1" ht="15.75" x14ac:dyDescent="0.25">
      <c r="A205" s="18">
        <v>211</v>
      </c>
      <c r="B205" s="9">
        <f t="shared" si="3"/>
        <v>2016</v>
      </c>
      <c r="C205" s="43">
        <v>42552</v>
      </c>
      <c r="D205" s="51">
        <v>204.71204188481639</v>
      </c>
      <c r="E205" s="14">
        <v>177.77777777777777</v>
      </c>
      <c r="F205" s="14">
        <v>319.60784313725475</v>
      </c>
      <c r="G205" s="14">
        <v>72.297297297297249</v>
      </c>
      <c r="H205" s="14">
        <v>579.68750000000034</v>
      </c>
      <c r="I205" s="14">
        <v>107.92079207920786</v>
      </c>
      <c r="J205" s="81"/>
      <c r="K205" s="52">
        <v>-0.1913133402275079</v>
      </c>
      <c r="L205" s="53">
        <v>-0.52238805970149249</v>
      </c>
      <c r="M205" s="53">
        <v>3.1645569620253333E-2</v>
      </c>
      <c r="N205" s="53">
        <v>-0.39887640449438222</v>
      </c>
      <c r="O205" s="53">
        <v>-0.16252821670428885</v>
      </c>
      <c r="P205" s="53">
        <v>-9.9173553719008378E-2</v>
      </c>
      <c r="Q205" s="81"/>
      <c r="R205" s="46">
        <v>76</v>
      </c>
      <c r="S205" s="47">
        <v>5</v>
      </c>
      <c r="T205" s="47">
        <v>14</v>
      </c>
      <c r="U205" s="47">
        <v>11</v>
      </c>
      <c r="V205" s="47">
        <v>37</v>
      </c>
      <c r="W205" s="47">
        <v>9</v>
      </c>
      <c r="X205" s="81"/>
      <c r="Y205" s="48">
        <v>1</v>
      </c>
      <c r="Z205" s="49">
        <v>6.5789473684210523E-2</v>
      </c>
      <c r="AA205" s="49">
        <v>0.18421052631578946</v>
      </c>
      <c r="AB205" s="49">
        <v>0.14473684210526316</v>
      </c>
      <c r="AC205" s="49">
        <v>0.48684210526315791</v>
      </c>
      <c r="AD205" s="49">
        <v>0.11842105263157894</v>
      </c>
      <c r="AE205" s="81"/>
      <c r="AF205" s="46">
        <v>782</v>
      </c>
      <c r="AG205" s="47">
        <v>32</v>
      </c>
      <c r="AH205" s="47">
        <v>163</v>
      </c>
      <c r="AI205" s="47">
        <v>107</v>
      </c>
      <c r="AJ205" s="47">
        <v>371</v>
      </c>
      <c r="AK205" s="47">
        <v>109</v>
      </c>
      <c r="AL205" s="81"/>
      <c r="AM205" s="48">
        <v>1</v>
      </c>
      <c r="AN205" s="49">
        <v>4.0920716112531973E-2</v>
      </c>
      <c r="AO205" s="49">
        <v>0.20843989769820973</v>
      </c>
      <c r="AP205" s="49">
        <v>0.13682864450127877</v>
      </c>
      <c r="AQ205" s="49">
        <v>0.47442455242966752</v>
      </c>
      <c r="AR205" s="49">
        <v>0.13938618925831203</v>
      </c>
    </row>
    <row r="206" spans="1:44" s="4" customFormat="1" ht="15.75" x14ac:dyDescent="0.25">
      <c r="A206" s="17">
        <v>212</v>
      </c>
      <c r="B206" s="6">
        <f t="shared" si="3"/>
        <v>2016</v>
      </c>
      <c r="C206" s="50">
        <v>42583</v>
      </c>
      <c r="D206" s="51">
        <v>204.1884816753923</v>
      </c>
      <c r="E206" s="14">
        <v>188.88888888888889</v>
      </c>
      <c r="F206" s="14">
        <v>327.45098039215674</v>
      </c>
      <c r="G206" s="14">
        <v>74.324324324324266</v>
      </c>
      <c r="H206" s="14">
        <v>576.56250000000034</v>
      </c>
      <c r="I206" s="14">
        <v>99.009900990098956</v>
      </c>
      <c r="J206" s="81"/>
      <c r="K206" s="52">
        <v>-0.17197452229299381</v>
      </c>
      <c r="L206" s="53">
        <v>-0.46031746031746024</v>
      </c>
      <c r="M206" s="53">
        <v>0.11333333333333373</v>
      </c>
      <c r="N206" s="53">
        <v>-0.37142857142857166</v>
      </c>
      <c r="O206" s="53">
        <v>-0.13583138173302101</v>
      </c>
      <c r="P206" s="53">
        <v>-0.21259842519685046</v>
      </c>
      <c r="Q206" s="81"/>
      <c r="R206" s="46">
        <v>71</v>
      </c>
      <c r="S206" s="47">
        <v>5</v>
      </c>
      <c r="T206" s="47">
        <v>18</v>
      </c>
      <c r="U206" s="47">
        <v>14</v>
      </c>
      <c r="V206" s="47">
        <v>29</v>
      </c>
      <c r="W206" s="47">
        <v>5</v>
      </c>
      <c r="X206" s="81"/>
      <c r="Y206" s="48">
        <v>1</v>
      </c>
      <c r="Z206" s="49">
        <v>7.0422535211267609E-2</v>
      </c>
      <c r="AA206" s="49">
        <v>0.25352112676056338</v>
      </c>
      <c r="AB206" s="49">
        <v>0.19718309859154928</v>
      </c>
      <c r="AC206" s="49">
        <v>0.40845070422535212</v>
      </c>
      <c r="AD206" s="49">
        <v>7.0422535211267609E-2</v>
      </c>
      <c r="AE206" s="81"/>
      <c r="AF206" s="46">
        <v>780</v>
      </c>
      <c r="AG206" s="47">
        <v>34</v>
      </c>
      <c r="AH206" s="47">
        <v>167</v>
      </c>
      <c r="AI206" s="47">
        <v>110</v>
      </c>
      <c r="AJ206" s="47">
        <v>369</v>
      </c>
      <c r="AK206" s="47">
        <v>100</v>
      </c>
      <c r="AL206" s="81"/>
      <c r="AM206" s="48">
        <v>1</v>
      </c>
      <c r="AN206" s="49">
        <v>4.3589743589743588E-2</v>
      </c>
      <c r="AO206" s="49">
        <v>0.21410256410256409</v>
      </c>
      <c r="AP206" s="49">
        <v>0.14102564102564102</v>
      </c>
      <c r="AQ206" s="49">
        <v>0.47307692307692306</v>
      </c>
      <c r="AR206" s="49">
        <v>0.12820512820512819</v>
      </c>
    </row>
    <row r="207" spans="1:44" s="4" customFormat="1" ht="15.75" x14ac:dyDescent="0.25">
      <c r="A207" s="18">
        <v>213</v>
      </c>
      <c r="B207" s="9">
        <f t="shared" si="3"/>
        <v>2016</v>
      </c>
      <c r="C207" s="43">
        <v>42614</v>
      </c>
      <c r="D207" s="51">
        <v>196.5968586387431</v>
      </c>
      <c r="E207" s="14">
        <v>194.44444444444443</v>
      </c>
      <c r="F207" s="14">
        <v>317.64705882352928</v>
      </c>
      <c r="G207" s="14">
        <v>68.243243243243185</v>
      </c>
      <c r="H207" s="14">
        <v>560.93750000000034</v>
      </c>
      <c r="I207" s="14">
        <v>93.069306930693017</v>
      </c>
      <c r="J207" s="81"/>
      <c r="K207" s="52">
        <v>-0.16369710467706022</v>
      </c>
      <c r="L207" s="53">
        <v>-0.39655172413793094</v>
      </c>
      <c r="M207" s="53">
        <v>7.284768211920567E-2</v>
      </c>
      <c r="N207" s="53">
        <v>-0.4058823529411768</v>
      </c>
      <c r="O207" s="53">
        <v>-8.6513994910941472E-2</v>
      </c>
      <c r="P207" s="53">
        <v>-0.25396825396825407</v>
      </c>
      <c r="Q207" s="81"/>
      <c r="R207" s="46">
        <v>43</v>
      </c>
      <c r="S207" s="47">
        <v>1</v>
      </c>
      <c r="T207" s="47">
        <v>11</v>
      </c>
      <c r="U207" s="47">
        <v>6</v>
      </c>
      <c r="V207" s="47">
        <v>20</v>
      </c>
      <c r="W207" s="47">
        <v>5</v>
      </c>
      <c r="X207" s="81"/>
      <c r="Y207" s="48">
        <v>1</v>
      </c>
      <c r="Z207" s="49">
        <v>2.3255813953488372E-2</v>
      </c>
      <c r="AA207" s="49">
        <v>0.2558139534883721</v>
      </c>
      <c r="AB207" s="49">
        <v>0.13953488372093023</v>
      </c>
      <c r="AC207" s="49">
        <v>0.46511627906976744</v>
      </c>
      <c r="AD207" s="49">
        <v>0.11627906976744186</v>
      </c>
      <c r="AE207" s="81"/>
      <c r="AF207" s="46">
        <v>751</v>
      </c>
      <c r="AG207" s="47">
        <v>35</v>
      </c>
      <c r="AH207" s="47">
        <v>162</v>
      </c>
      <c r="AI207" s="47">
        <v>101</v>
      </c>
      <c r="AJ207" s="47">
        <v>359</v>
      </c>
      <c r="AK207" s="47">
        <v>94</v>
      </c>
      <c r="AL207" s="81"/>
      <c r="AM207" s="48">
        <v>1</v>
      </c>
      <c r="AN207" s="49">
        <v>4.6604527296937419E-2</v>
      </c>
      <c r="AO207" s="49">
        <v>0.21571238348868177</v>
      </c>
      <c r="AP207" s="49">
        <v>0.13448735019973368</v>
      </c>
      <c r="AQ207" s="49">
        <v>0.47802929427430091</v>
      </c>
      <c r="AR207" s="49">
        <v>0.12516644474034622</v>
      </c>
    </row>
    <row r="208" spans="1:44" s="4" customFormat="1" ht="15.75" x14ac:dyDescent="0.25">
      <c r="A208" s="17">
        <v>214</v>
      </c>
      <c r="B208" s="6">
        <f t="shared" si="3"/>
        <v>2016</v>
      </c>
      <c r="C208" s="50">
        <v>42644</v>
      </c>
      <c r="D208" s="51">
        <v>198.42931937172739</v>
      </c>
      <c r="E208" s="14">
        <v>199.99999999999997</v>
      </c>
      <c r="F208" s="14">
        <v>313.72549019607828</v>
      </c>
      <c r="G208" s="14">
        <v>73.648648648648589</v>
      </c>
      <c r="H208" s="14">
        <v>560.93750000000034</v>
      </c>
      <c r="I208" s="14">
        <v>93.069306930693017</v>
      </c>
      <c r="J208" s="81"/>
      <c r="K208" s="52">
        <v>-0.1071849234393405</v>
      </c>
      <c r="L208" s="53">
        <v>-0.25</v>
      </c>
      <c r="M208" s="53">
        <v>5.2631578947368585E-2</v>
      </c>
      <c r="N208" s="53">
        <v>-0.25850340136054462</v>
      </c>
      <c r="O208" s="53">
        <v>-5.5263157894736792E-2</v>
      </c>
      <c r="P208" s="53">
        <v>-0.22950819672131151</v>
      </c>
      <c r="Q208" s="81"/>
      <c r="R208" s="46">
        <v>75</v>
      </c>
      <c r="S208" s="47">
        <v>5</v>
      </c>
      <c r="T208" s="47">
        <v>16</v>
      </c>
      <c r="U208" s="47">
        <v>11</v>
      </c>
      <c r="V208" s="47">
        <v>32</v>
      </c>
      <c r="W208" s="47">
        <v>11</v>
      </c>
      <c r="X208" s="81"/>
      <c r="Y208" s="48">
        <v>1</v>
      </c>
      <c r="Z208" s="49">
        <v>6.6666666666666666E-2</v>
      </c>
      <c r="AA208" s="49">
        <v>0.21333333333333335</v>
      </c>
      <c r="AB208" s="49">
        <v>0.14666666666666667</v>
      </c>
      <c r="AC208" s="49">
        <v>0.42666666666666669</v>
      </c>
      <c r="AD208" s="49">
        <v>0.14666666666666667</v>
      </c>
      <c r="AE208" s="81"/>
      <c r="AF208" s="46">
        <v>758</v>
      </c>
      <c r="AG208" s="47">
        <v>36</v>
      </c>
      <c r="AH208" s="47">
        <v>160</v>
      </c>
      <c r="AI208" s="47">
        <v>109</v>
      </c>
      <c r="AJ208" s="47">
        <v>359</v>
      </c>
      <c r="AK208" s="47">
        <v>94</v>
      </c>
      <c r="AL208" s="81"/>
      <c r="AM208" s="48">
        <v>1</v>
      </c>
      <c r="AN208" s="49">
        <v>4.7493403693931395E-2</v>
      </c>
      <c r="AO208" s="49">
        <v>0.21108179419525067</v>
      </c>
      <c r="AP208" s="49">
        <v>0.14379947229551451</v>
      </c>
      <c r="AQ208" s="49">
        <v>0.47361477572559368</v>
      </c>
      <c r="AR208" s="49">
        <v>0.12401055408970976</v>
      </c>
    </row>
    <row r="209" spans="1:44" s="4" customFormat="1" ht="15.75" x14ac:dyDescent="0.25">
      <c r="A209" s="18">
        <v>215</v>
      </c>
      <c r="B209" s="9">
        <f t="shared" si="3"/>
        <v>2016</v>
      </c>
      <c r="C209" s="43">
        <v>42675</v>
      </c>
      <c r="D209" s="51">
        <v>201.04712041884781</v>
      </c>
      <c r="E209" s="14">
        <v>205.55555555555551</v>
      </c>
      <c r="F209" s="14">
        <v>307.84313725490182</v>
      </c>
      <c r="G209" s="14">
        <v>72.972972972972912</v>
      </c>
      <c r="H209" s="14">
        <v>570.31250000000034</v>
      </c>
      <c r="I209" s="14">
        <v>99.999999999999943</v>
      </c>
      <c r="J209" s="81"/>
      <c r="K209" s="52">
        <v>-7.6923076923076983E-2</v>
      </c>
      <c r="L209" s="53">
        <v>-0.15909090909090906</v>
      </c>
      <c r="M209" s="53">
        <v>3.2894736842105532E-2</v>
      </c>
      <c r="N209" s="53">
        <v>-0.24475524475524513</v>
      </c>
      <c r="O209" s="53">
        <v>-2.4064171122994638E-2</v>
      </c>
      <c r="P209" s="53">
        <v>-0.15126050420168069</v>
      </c>
      <c r="Q209" s="81"/>
      <c r="R209" s="46">
        <v>58</v>
      </c>
      <c r="S209" s="47">
        <v>1</v>
      </c>
      <c r="T209" s="47">
        <v>8</v>
      </c>
      <c r="U209" s="47">
        <v>9</v>
      </c>
      <c r="V209" s="47">
        <v>29</v>
      </c>
      <c r="W209" s="47">
        <v>11</v>
      </c>
      <c r="X209" s="81"/>
      <c r="Y209" s="48">
        <v>1</v>
      </c>
      <c r="Z209" s="49">
        <v>1.7241379310344827E-2</v>
      </c>
      <c r="AA209" s="49">
        <v>0.13793103448275862</v>
      </c>
      <c r="AB209" s="49">
        <v>0.15517241379310345</v>
      </c>
      <c r="AC209" s="49">
        <v>0.5</v>
      </c>
      <c r="AD209" s="49">
        <v>0.18965517241379309</v>
      </c>
      <c r="AE209" s="81"/>
      <c r="AF209" s="46">
        <v>768</v>
      </c>
      <c r="AG209" s="47">
        <v>37</v>
      </c>
      <c r="AH209" s="47">
        <v>157</v>
      </c>
      <c r="AI209" s="47">
        <v>108</v>
      </c>
      <c r="AJ209" s="47">
        <v>365</v>
      </c>
      <c r="AK209" s="47">
        <v>101</v>
      </c>
      <c r="AL209" s="81"/>
      <c r="AM209" s="48">
        <v>1</v>
      </c>
      <c r="AN209" s="49">
        <v>4.8177083333333336E-2</v>
      </c>
      <c r="AO209" s="49">
        <v>0.20442708333333334</v>
      </c>
      <c r="AP209" s="49">
        <v>0.140625</v>
      </c>
      <c r="AQ209" s="49">
        <v>0.47526041666666669</v>
      </c>
      <c r="AR209" s="49">
        <v>0.13151041666666666</v>
      </c>
    </row>
    <row r="210" spans="1:44" s="4" customFormat="1" ht="15.75" x14ac:dyDescent="0.25">
      <c r="A210" s="17">
        <v>216</v>
      </c>
      <c r="B210" s="6">
        <f t="shared" si="3"/>
        <v>2016</v>
      </c>
      <c r="C210" s="50">
        <v>42705</v>
      </c>
      <c r="D210" s="51">
        <v>201.04712041884781</v>
      </c>
      <c r="E210" s="14">
        <v>227.77777777777774</v>
      </c>
      <c r="F210" s="14">
        <v>294.11764705882342</v>
      </c>
      <c r="G210" s="14">
        <v>74.324324324324266</v>
      </c>
      <c r="H210" s="14">
        <v>567.18750000000034</v>
      </c>
      <c r="I210" s="14">
        <v>102.97029702970292</v>
      </c>
      <c r="J210" s="81"/>
      <c r="K210" s="52">
        <v>-2.1656050955414008E-2</v>
      </c>
      <c r="L210" s="53">
        <v>0.17142857142857149</v>
      </c>
      <c r="M210" s="53">
        <v>2.0408163265306589E-2</v>
      </c>
      <c r="N210" s="53">
        <v>-0.15384615384615408</v>
      </c>
      <c r="O210" s="53">
        <v>5.5401662049860967E-3</v>
      </c>
      <c r="P210" s="53">
        <v>-7.1428571428571397E-2</v>
      </c>
      <c r="Q210" s="81"/>
      <c r="R210" s="46">
        <v>68</v>
      </c>
      <c r="S210" s="47">
        <v>9</v>
      </c>
      <c r="T210" s="47">
        <v>8</v>
      </c>
      <c r="U210" s="47">
        <v>12</v>
      </c>
      <c r="V210" s="47">
        <v>30</v>
      </c>
      <c r="W210" s="47">
        <v>9</v>
      </c>
      <c r="X210" s="81"/>
      <c r="Y210" s="48">
        <v>1</v>
      </c>
      <c r="Z210" s="49">
        <v>0.13235294117647059</v>
      </c>
      <c r="AA210" s="49">
        <v>0.11764705882352941</v>
      </c>
      <c r="AB210" s="49">
        <v>0.17647058823529413</v>
      </c>
      <c r="AC210" s="49">
        <v>0.44117647058823528</v>
      </c>
      <c r="AD210" s="49">
        <v>0.13235294117647059</v>
      </c>
      <c r="AE210" s="81"/>
      <c r="AF210" s="46">
        <v>768</v>
      </c>
      <c r="AG210" s="47">
        <v>41</v>
      </c>
      <c r="AH210" s="47">
        <v>150</v>
      </c>
      <c r="AI210" s="47">
        <v>110</v>
      </c>
      <c r="AJ210" s="47">
        <v>363</v>
      </c>
      <c r="AK210" s="47">
        <v>104</v>
      </c>
      <c r="AL210" s="81"/>
      <c r="AM210" s="48">
        <v>1</v>
      </c>
      <c r="AN210" s="49">
        <v>5.3385416666666664E-2</v>
      </c>
      <c r="AO210" s="49">
        <v>0.1953125</v>
      </c>
      <c r="AP210" s="49">
        <v>0.14322916666666666</v>
      </c>
      <c r="AQ210" s="49">
        <v>0.47265625</v>
      </c>
      <c r="AR210" s="49">
        <v>0.13541666666666666</v>
      </c>
    </row>
    <row r="211" spans="1:44" s="4" customFormat="1" ht="15.75" x14ac:dyDescent="0.25">
      <c r="A211" s="1"/>
      <c r="B211" s="9">
        <f t="shared" si="3"/>
        <v>2017</v>
      </c>
      <c r="C211" s="43">
        <v>42736</v>
      </c>
      <c r="D211" s="51">
        <v>204.45026178010434</v>
      </c>
      <c r="E211" s="14">
        <v>222.22222222222217</v>
      </c>
      <c r="F211" s="14">
        <v>301.96078431372536</v>
      </c>
      <c r="G211" s="14">
        <v>73.648648648648589</v>
      </c>
      <c r="H211" s="14">
        <v>584.37500000000034</v>
      </c>
      <c r="I211" s="14">
        <v>102.97029702970292</v>
      </c>
      <c r="J211" s="81"/>
      <c r="K211" s="52">
        <v>-2.0075282308657516E-2</v>
      </c>
      <c r="L211" s="53">
        <v>0.25</v>
      </c>
      <c r="M211" s="53">
        <v>6.9444444444444642E-2</v>
      </c>
      <c r="N211" s="53">
        <v>-0.17424242424242442</v>
      </c>
      <c r="O211" s="53">
        <v>1.08108108108107E-2</v>
      </c>
      <c r="P211" s="53">
        <v>-0.12605042016806722</v>
      </c>
      <c r="Q211" s="81"/>
      <c r="R211" s="46">
        <v>69</v>
      </c>
      <c r="S211" s="47">
        <v>1</v>
      </c>
      <c r="T211" s="47">
        <v>9</v>
      </c>
      <c r="U211" s="47">
        <v>9</v>
      </c>
      <c r="V211" s="47">
        <v>39</v>
      </c>
      <c r="W211" s="47">
        <v>11</v>
      </c>
      <c r="X211" s="81"/>
      <c r="Y211" s="48">
        <v>1</v>
      </c>
      <c r="Z211" s="49">
        <v>1.4492753623188406E-2</v>
      </c>
      <c r="AA211" s="49">
        <v>0.13043478260869565</v>
      </c>
      <c r="AB211" s="49">
        <v>0.13043478260869565</v>
      </c>
      <c r="AC211" s="49">
        <v>0.56521739130434778</v>
      </c>
      <c r="AD211" s="49">
        <v>0.15942028985507245</v>
      </c>
      <c r="AE211" s="81"/>
      <c r="AF211" s="46">
        <v>781</v>
      </c>
      <c r="AG211" s="47">
        <v>40</v>
      </c>
      <c r="AH211" s="47">
        <v>154</v>
      </c>
      <c r="AI211" s="47">
        <v>109</v>
      </c>
      <c r="AJ211" s="47">
        <v>374</v>
      </c>
      <c r="AK211" s="47">
        <v>104</v>
      </c>
      <c r="AL211" s="81"/>
      <c r="AM211" s="48">
        <v>1</v>
      </c>
      <c r="AN211" s="49">
        <v>5.1216389244558257E-2</v>
      </c>
      <c r="AO211" s="49">
        <v>0.19718309859154928</v>
      </c>
      <c r="AP211" s="49">
        <v>0.13956466069142126</v>
      </c>
      <c r="AQ211" s="49">
        <v>0.47887323943661969</v>
      </c>
      <c r="AR211" s="49">
        <v>0.13316261203585147</v>
      </c>
    </row>
    <row r="212" spans="1:44" s="4" customFormat="1" ht="15.75" x14ac:dyDescent="0.25">
      <c r="A212" s="1"/>
      <c r="B212" s="6">
        <f t="shared" si="3"/>
        <v>2017</v>
      </c>
      <c r="C212" s="50">
        <v>42767</v>
      </c>
      <c r="D212" s="51">
        <v>207.32984293193678</v>
      </c>
      <c r="E212" s="14">
        <v>227.77777777777771</v>
      </c>
      <c r="F212" s="14">
        <v>305.88235294117629</v>
      </c>
      <c r="G212" s="14">
        <v>76.351351351351283</v>
      </c>
      <c r="H212" s="14">
        <v>596.87500000000045</v>
      </c>
      <c r="I212" s="14">
        <v>99.00990099009897</v>
      </c>
      <c r="J212" s="81"/>
      <c r="K212" s="52">
        <v>8.9171974522290753E-3</v>
      </c>
      <c r="L212" s="53">
        <v>0.28125</v>
      </c>
      <c r="M212" s="53">
        <v>9.090909090909105E-2</v>
      </c>
      <c r="N212" s="53">
        <v>-0.13076923076923097</v>
      </c>
      <c r="O212" s="53">
        <v>4.6575342465753566E-2</v>
      </c>
      <c r="P212" s="53">
        <v>-0.13043478260869545</v>
      </c>
      <c r="Q212" s="81"/>
      <c r="R212" s="46">
        <v>55</v>
      </c>
      <c r="S212" s="47">
        <v>3</v>
      </c>
      <c r="T212" s="47">
        <v>10</v>
      </c>
      <c r="U212" s="47">
        <v>10</v>
      </c>
      <c r="V212" s="47">
        <v>28</v>
      </c>
      <c r="W212" s="47">
        <v>4</v>
      </c>
      <c r="X212" s="81"/>
      <c r="Y212" s="48">
        <v>1</v>
      </c>
      <c r="Z212" s="49">
        <v>5.4545454545454543E-2</v>
      </c>
      <c r="AA212" s="49">
        <v>0.18181818181818182</v>
      </c>
      <c r="AB212" s="49">
        <v>0.18181818181818182</v>
      </c>
      <c r="AC212" s="49">
        <v>0.50909090909090904</v>
      </c>
      <c r="AD212" s="49">
        <v>7.2727272727272724E-2</v>
      </c>
      <c r="AE212" s="81"/>
      <c r="AF212" s="46">
        <v>792</v>
      </c>
      <c r="AG212" s="47">
        <v>41</v>
      </c>
      <c r="AH212" s="47">
        <v>156</v>
      </c>
      <c r="AI212" s="47">
        <v>113</v>
      </c>
      <c r="AJ212" s="47">
        <v>382</v>
      </c>
      <c r="AK212" s="47">
        <v>100</v>
      </c>
      <c r="AL212" s="81"/>
      <c r="AM212" s="48">
        <v>1</v>
      </c>
      <c r="AN212" s="49">
        <v>5.1767676767676768E-2</v>
      </c>
      <c r="AO212" s="49">
        <v>0.19696969696969696</v>
      </c>
      <c r="AP212" s="49">
        <v>0.14267676767676768</v>
      </c>
      <c r="AQ212" s="49">
        <v>0.48232323232323232</v>
      </c>
      <c r="AR212" s="49">
        <v>0.12626262626262627</v>
      </c>
    </row>
    <row r="213" spans="1:44" s="4" customFormat="1" ht="15.75" x14ac:dyDescent="0.25">
      <c r="A213" s="1"/>
      <c r="B213" s="9">
        <f t="shared" si="3"/>
        <v>2017</v>
      </c>
      <c r="C213" s="43">
        <v>42795</v>
      </c>
      <c r="D213" s="51">
        <v>203.14136125654412</v>
      </c>
      <c r="E213" s="14">
        <v>244.4444444444444</v>
      </c>
      <c r="F213" s="14">
        <v>301.96078431372536</v>
      </c>
      <c r="G213" s="14">
        <v>74.324324324324252</v>
      </c>
      <c r="H213" s="14">
        <v>587.50000000000045</v>
      </c>
      <c r="I213" s="14">
        <v>91.089108910891056</v>
      </c>
      <c r="J213" s="81"/>
      <c r="K213" s="52">
        <v>1.3054830287205998E-2</v>
      </c>
      <c r="L213" s="53">
        <v>0.57142857142857162</v>
      </c>
      <c r="M213" s="53">
        <v>0.11594202898550754</v>
      </c>
      <c r="N213" s="53">
        <v>-0.12000000000000033</v>
      </c>
      <c r="O213" s="53">
        <v>4.4444444444444731E-2</v>
      </c>
      <c r="P213" s="53">
        <v>-0.19999999999999984</v>
      </c>
      <c r="Q213" s="81"/>
      <c r="R213" s="46">
        <v>44</v>
      </c>
      <c r="S213" s="47">
        <v>3</v>
      </c>
      <c r="T213" s="47">
        <v>9</v>
      </c>
      <c r="U213" s="47">
        <v>6</v>
      </c>
      <c r="V213" s="47">
        <v>22</v>
      </c>
      <c r="W213" s="47">
        <v>4</v>
      </c>
      <c r="X213" s="81"/>
      <c r="Y213" s="48">
        <v>1</v>
      </c>
      <c r="Z213" s="49">
        <v>6.8181818181818177E-2</v>
      </c>
      <c r="AA213" s="49">
        <v>0.20454545454545456</v>
      </c>
      <c r="AB213" s="49">
        <v>0.13636363636363635</v>
      </c>
      <c r="AC213" s="49">
        <v>0.5</v>
      </c>
      <c r="AD213" s="49">
        <v>9.0909090909090912E-2</v>
      </c>
      <c r="AE213" s="81"/>
      <c r="AF213" s="46">
        <v>776</v>
      </c>
      <c r="AG213" s="47">
        <v>44</v>
      </c>
      <c r="AH213" s="47">
        <v>154</v>
      </c>
      <c r="AI213" s="47">
        <v>110</v>
      </c>
      <c r="AJ213" s="47">
        <v>376</v>
      </c>
      <c r="AK213" s="47">
        <v>92</v>
      </c>
      <c r="AL213" s="81"/>
      <c r="AM213" s="48">
        <v>1</v>
      </c>
      <c r="AN213" s="49">
        <v>5.6701030927835051E-2</v>
      </c>
      <c r="AO213" s="49">
        <v>0.19845360824742267</v>
      </c>
      <c r="AP213" s="49">
        <v>0.14175257731958762</v>
      </c>
      <c r="AQ213" s="49">
        <v>0.4845360824742268</v>
      </c>
      <c r="AR213" s="49">
        <v>0.11855670103092783</v>
      </c>
    </row>
    <row r="214" spans="1:44" s="4" customFormat="1" ht="15.75" x14ac:dyDescent="0.25">
      <c r="A214" s="1"/>
      <c r="B214" s="6">
        <f t="shared" si="3"/>
        <v>2017</v>
      </c>
      <c r="C214" s="50">
        <v>42826</v>
      </c>
      <c r="D214" s="51">
        <v>192.67015706806245</v>
      </c>
      <c r="E214" s="14">
        <v>222.22222222222217</v>
      </c>
      <c r="F214" s="14">
        <v>276.47058823529403</v>
      </c>
      <c r="G214" s="14">
        <v>74.324324324324252</v>
      </c>
      <c r="H214" s="14">
        <v>551.56250000000045</v>
      </c>
      <c r="I214" s="14">
        <v>91.089108910891056</v>
      </c>
      <c r="J214" s="81"/>
      <c r="K214" s="52">
        <v>-6.4803049555273384E-2</v>
      </c>
      <c r="L214" s="53">
        <v>0.29032258064516125</v>
      </c>
      <c r="M214" s="53">
        <v>-5.9999999999999609E-2</v>
      </c>
      <c r="N214" s="53">
        <v>-5.9829059829060172E-2</v>
      </c>
      <c r="O214" s="53">
        <v>-6.613756613756594E-2</v>
      </c>
      <c r="P214" s="53">
        <v>-0.17117117117117098</v>
      </c>
      <c r="Q214" s="81"/>
      <c r="R214" s="46">
        <v>37</v>
      </c>
      <c r="S214" s="47">
        <v>1</v>
      </c>
      <c r="T214" s="47">
        <v>6</v>
      </c>
      <c r="U214" s="47">
        <v>4</v>
      </c>
      <c r="V214" s="47">
        <v>21</v>
      </c>
      <c r="W214" s="47">
        <v>5</v>
      </c>
      <c r="X214" s="81"/>
      <c r="Y214" s="48">
        <v>1</v>
      </c>
      <c r="Z214" s="49">
        <v>2.7027027027027029E-2</v>
      </c>
      <c r="AA214" s="49">
        <v>0.16216216216216217</v>
      </c>
      <c r="AB214" s="49">
        <v>0.10810810810810811</v>
      </c>
      <c r="AC214" s="49">
        <v>0.56756756756756754</v>
      </c>
      <c r="AD214" s="49">
        <v>0.13513513513513514</v>
      </c>
      <c r="AE214" s="81"/>
      <c r="AF214" s="46">
        <v>736</v>
      </c>
      <c r="AG214" s="47">
        <v>40</v>
      </c>
      <c r="AH214" s="47">
        <v>141</v>
      </c>
      <c r="AI214" s="47">
        <v>110</v>
      </c>
      <c r="AJ214" s="47">
        <v>353</v>
      </c>
      <c r="AK214" s="47">
        <v>92</v>
      </c>
      <c r="AL214" s="81"/>
      <c r="AM214" s="48">
        <v>1</v>
      </c>
      <c r="AN214" s="49">
        <v>5.434782608695652E-2</v>
      </c>
      <c r="AO214" s="49">
        <v>0.19157608695652173</v>
      </c>
      <c r="AP214" s="49">
        <v>0.14945652173913043</v>
      </c>
      <c r="AQ214" s="49">
        <v>0.4796195652173913</v>
      </c>
      <c r="AR214" s="49">
        <v>0.125</v>
      </c>
    </row>
    <row r="215" spans="1:44" s="4" customFormat="1" ht="15.75" x14ac:dyDescent="0.25">
      <c r="A215" s="1"/>
      <c r="B215" s="9">
        <f t="shared" si="3"/>
        <v>2017</v>
      </c>
      <c r="C215" s="43">
        <v>42856</v>
      </c>
      <c r="D215" s="51">
        <v>183.76963350785303</v>
      </c>
      <c r="E215" s="14">
        <v>227.77777777777771</v>
      </c>
      <c r="F215" s="14">
        <v>264.7058823529411</v>
      </c>
      <c r="G215" s="14">
        <v>70.270270270270203</v>
      </c>
      <c r="H215" s="14">
        <v>520.31250000000045</v>
      </c>
      <c r="I215" s="14">
        <v>88.11881188118808</v>
      </c>
      <c r="J215" s="81"/>
      <c r="K215" s="52">
        <v>-0.12468827930174575</v>
      </c>
      <c r="L215" s="53">
        <v>0.32258064516129004</v>
      </c>
      <c r="M215" s="53">
        <v>-0.11184210526315752</v>
      </c>
      <c r="N215" s="53">
        <v>-8.7719298245614308E-2</v>
      </c>
      <c r="O215" s="53">
        <v>-0.15482233502538045</v>
      </c>
      <c r="P215" s="53">
        <v>-0.19819819819819806</v>
      </c>
      <c r="Q215" s="81"/>
      <c r="R215" s="46">
        <v>54</v>
      </c>
      <c r="S215" s="47">
        <v>3</v>
      </c>
      <c r="T215" s="47">
        <v>13</v>
      </c>
      <c r="U215" s="47">
        <v>7</v>
      </c>
      <c r="V215" s="47">
        <v>25</v>
      </c>
      <c r="W215" s="47">
        <v>6</v>
      </c>
      <c r="X215" s="81"/>
      <c r="Y215" s="48">
        <v>1</v>
      </c>
      <c r="Z215" s="49">
        <v>5.5555555555555552E-2</v>
      </c>
      <c r="AA215" s="49">
        <v>0.24074074074074073</v>
      </c>
      <c r="AB215" s="49">
        <v>0.12962962962962962</v>
      </c>
      <c r="AC215" s="49">
        <v>0.46296296296296297</v>
      </c>
      <c r="AD215" s="49">
        <v>0.1111111111111111</v>
      </c>
      <c r="AE215" s="81"/>
      <c r="AF215" s="46">
        <v>702</v>
      </c>
      <c r="AG215" s="47">
        <v>41</v>
      </c>
      <c r="AH215" s="47">
        <v>135</v>
      </c>
      <c r="AI215" s="47">
        <v>104</v>
      </c>
      <c r="AJ215" s="47">
        <v>333</v>
      </c>
      <c r="AK215" s="47">
        <v>89</v>
      </c>
      <c r="AL215" s="81"/>
      <c r="AM215" s="48">
        <v>1</v>
      </c>
      <c r="AN215" s="49">
        <v>5.8404558404558403E-2</v>
      </c>
      <c r="AO215" s="49">
        <v>0.19230769230769232</v>
      </c>
      <c r="AP215" s="49">
        <v>0.14814814814814814</v>
      </c>
      <c r="AQ215" s="49">
        <v>0.47435897435897434</v>
      </c>
      <c r="AR215" s="49">
        <v>0.12678062678062679</v>
      </c>
    </row>
    <row r="216" spans="1:44" s="4" customFormat="1" ht="15.75" x14ac:dyDescent="0.25">
      <c r="A216" s="1"/>
      <c r="B216" s="6">
        <f t="shared" si="3"/>
        <v>2017</v>
      </c>
      <c r="C216" s="50">
        <v>42887</v>
      </c>
      <c r="D216" s="51">
        <v>181.6753926701567</v>
      </c>
      <c r="E216" s="14">
        <v>222.22222222222214</v>
      </c>
      <c r="F216" s="14">
        <v>249.01960784313718</v>
      </c>
      <c r="G216" s="14">
        <v>67.567567567567508</v>
      </c>
      <c r="H216" s="14">
        <v>529.68750000000045</v>
      </c>
      <c r="I216" s="14">
        <v>87.128712871287092</v>
      </c>
      <c r="J216" s="81"/>
      <c r="K216" s="52">
        <v>-9.0432503276540177E-2</v>
      </c>
      <c r="L216" s="53">
        <v>0.33333333333333304</v>
      </c>
      <c r="M216" s="53">
        <v>-0.18589743589743568</v>
      </c>
      <c r="N216" s="53">
        <v>-5.660377358490587E-2</v>
      </c>
      <c r="O216" s="53">
        <v>-6.8681318681318437E-2</v>
      </c>
      <c r="P216" s="53">
        <v>-0.17757009345794383</v>
      </c>
      <c r="Q216" s="81"/>
      <c r="R216" s="46">
        <v>44</v>
      </c>
      <c r="S216" s="47">
        <v>3</v>
      </c>
      <c r="T216" s="47">
        <v>5</v>
      </c>
      <c r="U216" s="47">
        <v>1</v>
      </c>
      <c r="V216" s="47">
        <v>27</v>
      </c>
      <c r="W216" s="47">
        <v>8</v>
      </c>
      <c r="X216" s="81"/>
      <c r="Y216" s="48">
        <v>1</v>
      </c>
      <c r="Z216" s="49">
        <v>6.8181818181818177E-2</v>
      </c>
      <c r="AA216" s="49">
        <v>0.11363636363636363</v>
      </c>
      <c r="AB216" s="49">
        <v>2.2727272727272728E-2</v>
      </c>
      <c r="AC216" s="49">
        <v>0.61363636363636365</v>
      </c>
      <c r="AD216" s="49">
        <v>0.18181818181818182</v>
      </c>
      <c r="AE216" s="81"/>
      <c r="AF216" s="46">
        <v>694</v>
      </c>
      <c r="AG216" s="47">
        <v>40</v>
      </c>
      <c r="AH216" s="47">
        <v>127</v>
      </c>
      <c r="AI216" s="47">
        <v>100</v>
      </c>
      <c r="AJ216" s="47">
        <v>339</v>
      </c>
      <c r="AK216" s="47">
        <v>88</v>
      </c>
      <c r="AL216" s="81"/>
      <c r="AM216" s="48">
        <v>1</v>
      </c>
      <c r="AN216" s="49">
        <v>5.7636887608069162E-2</v>
      </c>
      <c r="AO216" s="49">
        <v>0.18299711815561959</v>
      </c>
      <c r="AP216" s="49">
        <v>0.14409221902017291</v>
      </c>
      <c r="AQ216" s="49">
        <v>0.48847262247838619</v>
      </c>
      <c r="AR216" s="49">
        <v>0.12680115273775217</v>
      </c>
    </row>
    <row r="217" spans="1:44" s="4" customFormat="1" ht="15.75" x14ac:dyDescent="0.25">
      <c r="A217" s="1"/>
      <c r="B217" s="9">
        <f t="shared" si="3"/>
        <v>2017</v>
      </c>
      <c r="C217" s="43">
        <v>42917</v>
      </c>
      <c r="D217" s="51">
        <v>171.46596858638708</v>
      </c>
      <c r="E217" s="14">
        <v>222.22222222222214</v>
      </c>
      <c r="F217" s="14">
        <v>229.41176470588229</v>
      </c>
      <c r="G217" s="14">
        <v>60.810810810810757</v>
      </c>
      <c r="H217" s="14">
        <v>509.37500000000045</v>
      </c>
      <c r="I217" s="14">
        <v>81.188118811881154</v>
      </c>
      <c r="J217" s="81"/>
      <c r="K217" s="52">
        <v>-0.16240409207161144</v>
      </c>
      <c r="L217" s="53">
        <v>0.24999999999999956</v>
      </c>
      <c r="M217" s="53">
        <v>-0.28220858895705503</v>
      </c>
      <c r="N217" s="53">
        <v>-0.15887850467289732</v>
      </c>
      <c r="O217" s="53">
        <v>-0.12129380053908334</v>
      </c>
      <c r="P217" s="53">
        <v>-0.24770642201834847</v>
      </c>
      <c r="Q217" s="81"/>
      <c r="R217" s="46">
        <v>37</v>
      </c>
      <c r="S217" s="47">
        <v>5</v>
      </c>
      <c r="T217" s="47">
        <v>4</v>
      </c>
      <c r="U217" s="47">
        <v>1</v>
      </c>
      <c r="V217" s="47">
        <v>24</v>
      </c>
      <c r="W217" s="47">
        <v>3</v>
      </c>
      <c r="X217" s="81"/>
      <c r="Y217" s="48">
        <v>1</v>
      </c>
      <c r="Z217" s="49">
        <v>0.13513513513513514</v>
      </c>
      <c r="AA217" s="49">
        <v>0.10810810810810811</v>
      </c>
      <c r="AB217" s="49">
        <v>2.7027027027027029E-2</v>
      </c>
      <c r="AC217" s="49">
        <v>0.64864864864864868</v>
      </c>
      <c r="AD217" s="49">
        <v>8.1081081081081086E-2</v>
      </c>
      <c r="AE217" s="81"/>
      <c r="AF217" s="46">
        <v>655</v>
      </c>
      <c r="AG217" s="47">
        <v>40</v>
      </c>
      <c r="AH217" s="47">
        <v>117</v>
      </c>
      <c r="AI217" s="47">
        <v>90</v>
      </c>
      <c r="AJ217" s="47">
        <v>326</v>
      </c>
      <c r="AK217" s="47">
        <v>82</v>
      </c>
      <c r="AL217" s="81"/>
      <c r="AM217" s="48">
        <v>1</v>
      </c>
      <c r="AN217" s="49">
        <v>6.1068702290076333E-2</v>
      </c>
      <c r="AO217" s="49">
        <v>0.17862595419847327</v>
      </c>
      <c r="AP217" s="49">
        <v>0.13740458015267176</v>
      </c>
      <c r="AQ217" s="49">
        <v>0.49770992366412214</v>
      </c>
      <c r="AR217" s="49">
        <v>0.1251908396946565</v>
      </c>
    </row>
    <row r="218" spans="1:44" s="4" customFormat="1" ht="15.75" x14ac:dyDescent="0.25">
      <c r="A218" s="1"/>
      <c r="B218" s="6">
        <f t="shared" si="3"/>
        <v>2017</v>
      </c>
      <c r="C218" s="50">
        <v>42948</v>
      </c>
      <c r="D218" s="51">
        <v>168.84816753926665</v>
      </c>
      <c r="E218" s="14">
        <v>211.11111111111103</v>
      </c>
      <c r="F218" s="14">
        <v>207.8431372549019</v>
      </c>
      <c r="G218" s="14">
        <v>57.432432432432378</v>
      </c>
      <c r="H218" s="14">
        <v>520.31250000000057</v>
      </c>
      <c r="I218" s="14">
        <v>82.178217821782141</v>
      </c>
      <c r="J218" s="81"/>
      <c r="K218" s="52">
        <v>-0.17307692307692335</v>
      </c>
      <c r="L218" s="53">
        <v>0.11764705882352899</v>
      </c>
      <c r="M218" s="53">
        <v>-0.36526946107784419</v>
      </c>
      <c r="N218" s="53">
        <v>-0.2272727272727274</v>
      </c>
      <c r="O218" s="53">
        <v>-9.7560975609755629E-2</v>
      </c>
      <c r="P218" s="53">
        <v>-0.16999999999999993</v>
      </c>
      <c r="Q218" s="81"/>
      <c r="R218" s="46">
        <v>61</v>
      </c>
      <c r="S218" s="47">
        <v>3</v>
      </c>
      <c r="T218" s="47">
        <v>7</v>
      </c>
      <c r="U218" s="47">
        <v>9</v>
      </c>
      <c r="V218" s="47">
        <v>36</v>
      </c>
      <c r="W218" s="47">
        <v>6</v>
      </c>
      <c r="X218" s="81"/>
      <c r="Y218" s="48">
        <v>1</v>
      </c>
      <c r="Z218" s="49">
        <v>4.9180327868852458E-2</v>
      </c>
      <c r="AA218" s="49">
        <v>0.11475409836065574</v>
      </c>
      <c r="AB218" s="49">
        <v>0.14754098360655737</v>
      </c>
      <c r="AC218" s="49">
        <v>0.5901639344262295</v>
      </c>
      <c r="AD218" s="49">
        <v>9.8360655737704916E-2</v>
      </c>
      <c r="AE218" s="81"/>
      <c r="AF218" s="46">
        <v>645</v>
      </c>
      <c r="AG218" s="47">
        <v>38</v>
      </c>
      <c r="AH218" s="47">
        <v>106</v>
      </c>
      <c r="AI218" s="47">
        <v>85</v>
      </c>
      <c r="AJ218" s="47">
        <v>333</v>
      </c>
      <c r="AK218" s="47">
        <v>83</v>
      </c>
      <c r="AL218" s="81"/>
      <c r="AM218" s="48">
        <v>1</v>
      </c>
      <c r="AN218" s="49">
        <v>5.8914728682170542E-2</v>
      </c>
      <c r="AO218" s="49">
        <v>0.16434108527131783</v>
      </c>
      <c r="AP218" s="49">
        <v>0.13178294573643412</v>
      </c>
      <c r="AQ218" s="49">
        <v>0.51627906976744187</v>
      </c>
      <c r="AR218" s="49">
        <v>0.12868217054263567</v>
      </c>
    </row>
    <row r="219" spans="1:44" s="4" customFormat="1" ht="15.75" x14ac:dyDescent="0.25">
      <c r="A219" s="1"/>
      <c r="B219" s="9">
        <f t="shared" si="3"/>
        <v>2017</v>
      </c>
      <c r="C219" s="43">
        <v>42979</v>
      </c>
      <c r="D219" s="51">
        <v>174.60732984293156</v>
      </c>
      <c r="E219" s="14">
        <v>216.6666666666666</v>
      </c>
      <c r="F219" s="14">
        <v>203.92156862745094</v>
      </c>
      <c r="G219" s="14">
        <v>59.45945945945941</v>
      </c>
      <c r="H219" s="14">
        <v>542.18750000000057</v>
      </c>
      <c r="I219" s="14">
        <v>88.11881188118808</v>
      </c>
      <c r="J219" s="81"/>
      <c r="K219" s="52">
        <v>-0.11185086551265011</v>
      </c>
      <c r="L219" s="53">
        <v>0.1142857142857141</v>
      </c>
      <c r="M219" s="53">
        <v>-0.3580246913580245</v>
      </c>
      <c r="N219" s="53">
        <v>-0.12871287128712872</v>
      </c>
      <c r="O219" s="53">
        <v>-3.3426183844010748E-2</v>
      </c>
      <c r="P219" s="53">
        <v>-5.3191489361702038E-2</v>
      </c>
      <c r="Q219" s="81"/>
      <c r="R219" s="46">
        <v>65</v>
      </c>
      <c r="S219" s="47">
        <v>2</v>
      </c>
      <c r="T219" s="47">
        <v>9</v>
      </c>
      <c r="U219" s="47">
        <v>9</v>
      </c>
      <c r="V219" s="47">
        <v>34</v>
      </c>
      <c r="W219" s="47">
        <v>11</v>
      </c>
      <c r="X219" s="81"/>
      <c r="Y219" s="48">
        <v>1</v>
      </c>
      <c r="Z219" s="49">
        <v>3.0769230769230771E-2</v>
      </c>
      <c r="AA219" s="49">
        <v>0.13846153846153847</v>
      </c>
      <c r="AB219" s="49">
        <v>0.13846153846153847</v>
      </c>
      <c r="AC219" s="49">
        <v>0.52307692307692311</v>
      </c>
      <c r="AD219" s="49">
        <v>0.16923076923076924</v>
      </c>
      <c r="AE219" s="81"/>
      <c r="AF219" s="46">
        <v>667</v>
      </c>
      <c r="AG219" s="47">
        <v>39</v>
      </c>
      <c r="AH219" s="47">
        <v>104</v>
      </c>
      <c r="AI219" s="47">
        <v>88</v>
      </c>
      <c r="AJ219" s="47">
        <v>347</v>
      </c>
      <c r="AK219" s="47">
        <v>89</v>
      </c>
      <c r="AL219" s="81"/>
      <c r="AM219" s="48">
        <v>1</v>
      </c>
      <c r="AN219" s="49">
        <v>5.8470764617691157E-2</v>
      </c>
      <c r="AO219" s="49">
        <v>0.15592203898050974</v>
      </c>
      <c r="AP219" s="49">
        <v>0.13193403298350825</v>
      </c>
      <c r="AQ219" s="49">
        <v>0.52023988005997002</v>
      </c>
      <c r="AR219" s="49">
        <v>0.13343328335832083</v>
      </c>
    </row>
    <row r="220" spans="1:44" s="4" customFormat="1" ht="15.75" x14ac:dyDescent="0.25">
      <c r="A220" s="1"/>
      <c r="B220" s="6">
        <f t="shared" si="3"/>
        <v>2017</v>
      </c>
      <c r="C220" s="50">
        <v>43009</v>
      </c>
      <c r="D220" s="51">
        <v>171.98952879581117</v>
      </c>
      <c r="E220" s="14">
        <v>211.11111111111103</v>
      </c>
      <c r="F220" s="14">
        <v>186.27450980392152</v>
      </c>
      <c r="G220" s="14">
        <v>56.081081081081038</v>
      </c>
      <c r="H220" s="14">
        <v>559.37500000000057</v>
      </c>
      <c r="I220" s="14">
        <v>82.178217821782141</v>
      </c>
      <c r="J220" s="81"/>
      <c r="K220" s="52">
        <v>-0.13324538258575214</v>
      </c>
      <c r="L220" s="53">
        <v>5.5555555555555358E-2</v>
      </c>
      <c r="M220" s="53">
        <v>-0.40624999999999989</v>
      </c>
      <c r="N220" s="53">
        <v>-0.23853211009174313</v>
      </c>
      <c r="O220" s="53">
        <v>-2.7855153203338867E-3</v>
      </c>
      <c r="P220" s="53">
        <v>-0.11702127659574457</v>
      </c>
      <c r="Q220" s="81"/>
      <c r="R220" s="46">
        <v>65</v>
      </c>
      <c r="S220" s="47">
        <v>4</v>
      </c>
      <c r="T220" s="47">
        <v>7</v>
      </c>
      <c r="U220" s="47">
        <v>6</v>
      </c>
      <c r="V220" s="47">
        <v>43</v>
      </c>
      <c r="W220" s="47">
        <v>5</v>
      </c>
      <c r="X220" s="81"/>
      <c r="Y220" s="48">
        <v>1</v>
      </c>
      <c r="Z220" s="49">
        <v>6.1538461538461542E-2</v>
      </c>
      <c r="AA220" s="49">
        <v>0.1076923076923077</v>
      </c>
      <c r="AB220" s="49">
        <v>9.2307692307692313E-2</v>
      </c>
      <c r="AC220" s="49">
        <v>0.66153846153846152</v>
      </c>
      <c r="AD220" s="49">
        <v>7.6923076923076927E-2</v>
      </c>
      <c r="AE220" s="81"/>
      <c r="AF220" s="46">
        <v>657</v>
      </c>
      <c r="AG220" s="47">
        <v>38</v>
      </c>
      <c r="AH220" s="47">
        <v>95</v>
      </c>
      <c r="AI220" s="47">
        <v>83</v>
      </c>
      <c r="AJ220" s="47">
        <v>358</v>
      </c>
      <c r="AK220" s="47">
        <v>83</v>
      </c>
      <c r="AL220" s="81"/>
      <c r="AM220" s="48">
        <v>1</v>
      </c>
      <c r="AN220" s="49">
        <v>5.7838660578386603E-2</v>
      </c>
      <c r="AO220" s="49">
        <v>0.14459665144596651</v>
      </c>
      <c r="AP220" s="49">
        <v>0.12633181126331811</v>
      </c>
      <c r="AQ220" s="49">
        <v>0.54490106544901062</v>
      </c>
      <c r="AR220" s="49">
        <v>0.12633181126331811</v>
      </c>
    </row>
    <row r="221" spans="1:44" s="4" customFormat="1" ht="15.75" x14ac:dyDescent="0.25">
      <c r="A221" s="1"/>
      <c r="B221" s="9">
        <f t="shared" si="3"/>
        <v>2017</v>
      </c>
      <c r="C221" s="43">
        <v>43040</v>
      </c>
      <c r="D221" s="51">
        <v>168.58638743455461</v>
      </c>
      <c r="E221" s="14">
        <v>216.6666666666666</v>
      </c>
      <c r="F221" s="14">
        <v>190.19607843137251</v>
      </c>
      <c r="G221" s="14">
        <v>56.081081081081038</v>
      </c>
      <c r="H221" s="14">
        <v>542.18750000000057</v>
      </c>
      <c r="I221" s="14">
        <v>77.22772277227719</v>
      </c>
      <c r="J221" s="81"/>
      <c r="K221" s="52">
        <v>-0.1614583333333337</v>
      </c>
      <c r="L221" s="53">
        <v>5.4054054054053946E-2</v>
      </c>
      <c r="M221" s="53">
        <v>-0.38216560509554121</v>
      </c>
      <c r="N221" s="53">
        <v>-0.2314814814814814</v>
      </c>
      <c r="O221" s="53">
        <v>-4.931506849315026E-2</v>
      </c>
      <c r="P221" s="53">
        <v>-0.2277227722772277</v>
      </c>
      <c r="Q221" s="81"/>
      <c r="R221" s="46">
        <v>45</v>
      </c>
      <c r="S221" s="47">
        <v>2</v>
      </c>
      <c r="T221" s="47">
        <v>10</v>
      </c>
      <c r="U221" s="47">
        <v>9</v>
      </c>
      <c r="V221" s="47">
        <v>18</v>
      </c>
      <c r="W221" s="47">
        <v>6</v>
      </c>
      <c r="X221" s="81"/>
      <c r="Y221" s="48">
        <v>1</v>
      </c>
      <c r="Z221" s="49">
        <v>4.4444444444444446E-2</v>
      </c>
      <c r="AA221" s="49">
        <v>0.22222222222222221</v>
      </c>
      <c r="AB221" s="49">
        <v>0.2</v>
      </c>
      <c r="AC221" s="49">
        <v>0.4</v>
      </c>
      <c r="AD221" s="49">
        <v>0.13333333333333333</v>
      </c>
      <c r="AE221" s="81"/>
      <c r="AF221" s="46">
        <v>644</v>
      </c>
      <c r="AG221" s="47">
        <v>39</v>
      </c>
      <c r="AH221" s="47">
        <v>97</v>
      </c>
      <c r="AI221" s="47">
        <v>83</v>
      </c>
      <c r="AJ221" s="47">
        <v>347</v>
      </c>
      <c r="AK221" s="47">
        <v>78</v>
      </c>
      <c r="AL221" s="81"/>
      <c r="AM221" s="48">
        <v>1</v>
      </c>
      <c r="AN221" s="49">
        <v>6.0559006211180127E-2</v>
      </c>
      <c r="AO221" s="49">
        <v>0.15062111801242237</v>
      </c>
      <c r="AP221" s="49">
        <v>0.12888198757763975</v>
      </c>
      <c r="AQ221" s="49">
        <v>0.53881987577639756</v>
      </c>
      <c r="AR221" s="49">
        <v>0.12111801242236025</v>
      </c>
    </row>
    <row r="222" spans="1:44" s="4" customFormat="1" ht="15.75" x14ac:dyDescent="0.25">
      <c r="A222" s="1"/>
      <c r="B222" s="6">
        <f t="shared" si="3"/>
        <v>2017</v>
      </c>
      <c r="C222" s="50">
        <v>43070</v>
      </c>
      <c r="D222" s="51">
        <v>169.10994764397867</v>
      </c>
      <c r="E222" s="14">
        <v>188.88888888888883</v>
      </c>
      <c r="F222" s="14">
        <v>192.15686274509798</v>
      </c>
      <c r="G222" s="14">
        <v>52.702702702702666</v>
      </c>
      <c r="H222" s="14">
        <v>560.93750000000057</v>
      </c>
      <c r="I222" s="14">
        <v>76.237623762376202</v>
      </c>
      <c r="J222" s="81"/>
      <c r="K222" s="52">
        <v>-0.15885416666666707</v>
      </c>
      <c r="L222" s="53">
        <v>-0.17073170731707332</v>
      </c>
      <c r="M222" s="53">
        <v>-0.34666666666666668</v>
      </c>
      <c r="N222" s="53">
        <v>-0.29090909090909089</v>
      </c>
      <c r="O222" s="53">
        <v>-1.101928374655603E-2</v>
      </c>
      <c r="P222" s="53">
        <v>-0.25961538461538458</v>
      </c>
      <c r="Q222" s="81"/>
      <c r="R222" s="46">
        <v>70</v>
      </c>
      <c r="S222" s="47">
        <v>4</v>
      </c>
      <c r="T222" s="47">
        <v>9</v>
      </c>
      <c r="U222" s="47">
        <v>7</v>
      </c>
      <c r="V222" s="47">
        <v>42</v>
      </c>
      <c r="W222" s="47">
        <v>8</v>
      </c>
      <c r="X222" s="81"/>
      <c r="Y222" s="48">
        <v>1</v>
      </c>
      <c r="Z222" s="49">
        <v>5.7142857142857141E-2</v>
      </c>
      <c r="AA222" s="49">
        <v>0.12857142857142856</v>
      </c>
      <c r="AB222" s="49">
        <v>0.1</v>
      </c>
      <c r="AC222" s="49">
        <v>0.6</v>
      </c>
      <c r="AD222" s="49">
        <v>0.11428571428571428</v>
      </c>
      <c r="AE222" s="81"/>
      <c r="AF222" s="46">
        <v>646</v>
      </c>
      <c r="AG222" s="47">
        <v>34</v>
      </c>
      <c r="AH222" s="47">
        <v>98</v>
      </c>
      <c r="AI222" s="47">
        <v>78</v>
      </c>
      <c r="AJ222" s="47">
        <v>359</v>
      </c>
      <c r="AK222" s="47">
        <v>77</v>
      </c>
      <c r="AL222" s="81"/>
      <c r="AM222" s="48">
        <v>1</v>
      </c>
      <c r="AN222" s="49">
        <v>5.2631578947368418E-2</v>
      </c>
      <c r="AO222" s="49">
        <v>0.15170278637770898</v>
      </c>
      <c r="AP222" s="49">
        <v>0.12074303405572756</v>
      </c>
      <c r="AQ222" s="49">
        <v>0.55572755417956654</v>
      </c>
      <c r="AR222" s="49">
        <v>0.11919504643962849</v>
      </c>
    </row>
    <row r="223" spans="1:44" x14ac:dyDescent="0.25">
      <c r="B223" s="9">
        <f t="shared" si="3"/>
        <v>2018</v>
      </c>
      <c r="C223" s="43">
        <v>43101</v>
      </c>
      <c r="D223" s="51">
        <v>162.82722513088967</v>
      </c>
      <c r="E223" s="14">
        <v>194.44444444444437</v>
      </c>
      <c r="F223" s="14">
        <v>198.03921568627445</v>
      </c>
      <c r="G223" s="14">
        <v>49.324324324324287</v>
      </c>
      <c r="H223" s="14">
        <v>542.18750000000057</v>
      </c>
      <c r="I223" s="14">
        <v>65.346534653465312</v>
      </c>
      <c r="J223" s="82"/>
      <c r="K223" s="52">
        <v>-0.20358514724711951</v>
      </c>
      <c r="L223" s="53">
        <v>-0.12500000000000011</v>
      </c>
      <c r="M223" s="53">
        <v>-0.3441558441558441</v>
      </c>
      <c r="N223" s="53">
        <v>-0.33027522935779807</v>
      </c>
      <c r="O223" s="53">
        <v>-7.219251336898358E-2</v>
      </c>
      <c r="P223" s="53">
        <v>-0.36538461538461542</v>
      </c>
      <c r="Q223" s="82"/>
      <c r="R223" s="46">
        <v>45</v>
      </c>
      <c r="S223" s="47">
        <v>2</v>
      </c>
      <c r="T223" s="47">
        <v>12</v>
      </c>
      <c r="U223" s="47">
        <v>4</v>
      </c>
      <c r="V223" s="47">
        <v>27</v>
      </c>
      <c r="W223" s="47">
        <v>0</v>
      </c>
      <c r="X223" s="82"/>
      <c r="Y223" s="48">
        <v>1</v>
      </c>
      <c r="Z223" s="49">
        <v>4.4444444444444446E-2</v>
      </c>
      <c r="AA223" s="49">
        <v>0.26666666666666666</v>
      </c>
      <c r="AB223" s="49">
        <v>8.8888888888888892E-2</v>
      </c>
      <c r="AC223" s="49">
        <v>0.6</v>
      </c>
      <c r="AD223" s="49">
        <v>0</v>
      </c>
      <c r="AE223" s="82"/>
      <c r="AF223" s="46">
        <v>622</v>
      </c>
      <c r="AG223" s="47">
        <v>35</v>
      </c>
      <c r="AH223" s="47">
        <v>101</v>
      </c>
      <c r="AI223" s="47">
        <v>73</v>
      </c>
      <c r="AJ223" s="47">
        <v>347</v>
      </c>
      <c r="AK223" s="47">
        <v>66</v>
      </c>
      <c r="AL223" s="82"/>
      <c r="AM223" s="48">
        <v>1</v>
      </c>
      <c r="AN223" s="49">
        <v>5.6270096463022508E-2</v>
      </c>
      <c r="AO223" s="49">
        <v>0.16237942122186494</v>
      </c>
      <c r="AP223" s="49">
        <v>0.11736334405144695</v>
      </c>
      <c r="AQ223" s="49">
        <v>0.55787781350482313</v>
      </c>
      <c r="AR223" s="49">
        <v>0.10610932475884244</v>
      </c>
    </row>
    <row r="224" spans="1:44" x14ac:dyDescent="0.25">
      <c r="B224" s="6">
        <f t="shared" si="3"/>
        <v>2018</v>
      </c>
      <c r="C224" s="50">
        <v>43132</v>
      </c>
      <c r="D224" s="51">
        <v>161.51832460732948</v>
      </c>
      <c r="E224" s="14">
        <v>188.88888888888883</v>
      </c>
      <c r="F224" s="14">
        <v>198.03921568627445</v>
      </c>
      <c r="G224" s="14">
        <v>47.297297297297256</v>
      </c>
      <c r="H224" s="14">
        <v>537.50000000000057</v>
      </c>
      <c r="I224" s="14">
        <v>67.326732673267287</v>
      </c>
      <c r="J224" s="82"/>
      <c r="K224" s="52">
        <v>-0.22095959595959624</v>
      </c>
      <c r="L224" s="53">
        <v>-0.17073170731707321</v>
      </c>
      <c r="M224" s="53">
        <v>-0.35256410256410242</v>
      </c>
      <c r="N224" s="53">
        <v>-0.38053097345132747</v>
      </c>
      <c r="O224" s="53">
        <v>-9.9476439790575633E-2</v>
      </c>
      <c r="P224" s="53">
        <v>-0.32000000000000017</v>
      </c>
      <c r="Q224" s="82"/>
      <c r="R224" s="46">
        <v>50</v>
      </c>
      <c r="S224" s="47">
        <v>2</v>
      </c>
      <c r="T224" s="47">
        <v>10</v>
      </c>
      <c r="U224" s="47">
        <v>7</v>
      </c>
      <c r="V224" s="47">
        <v>25</v>
      </c>
      <c r="W224" s="47">
        <v>6</v>
      </c>
      <c r="X224" s="82"/>
      <c r="Y224" s="48">
        <v>1</v>
      </c>
      <c r="Z224" s="49">
        <v>0.04</v>
      </c>
      <c r="AA224" s="49">
        <v>0.2</v>
      </c>
      <c r="AB224" s="49">
        <v>0.14000000000000001</v>
      </c>
      <c r="AC224" s="49">
        <v>0.5</v>
      </c>
      <c r="AD224" s="49">
        <v>0.12</v>
      </c>
      <c r="AE224" s="82"/>
      <c r="AF224" s="46">
        <v>617</v>
      </c>
      <c r="AG224" s="47">
        <v>34</v>
      </c>
      <c r="AH224" s="47">
        <v>101</v>
      </c>
      <c r="AI224" s="47">
        <v>70</v>
      </c>
      <c r="AJ224" s="47">
        <v>344</v>
      </c>
      <c r="AK224" s="47">
        <v>68</v>
      </c>
      <c r="AL224" s="82"/>
      <c r="AM224" s="48">
        <v>1</v>
      </c>
      <c r="AN224" s="49">
        <v>5.5105348460291734E-2</v>
      </c>
      <c r="AO224" s="49">
        <v>0.16369529983792544</v>
      </c>
      <c r="AP224" s="49">
        <v>0.11345218800648298</v>
      </c>
      <c r="AQ224" s="49">
        <v>0.55753646677471635</v>
      </c>
      <c r="AR224" s="49">
        <v>0.11021069692058347</v>
      </c>
    </row>
    <row r="225" spans="2:44" x14ac:dyDescent="0.25">
      <c r="B225" s="9">
        <f t="shared" si="3"/>
        <v>2018</v>
      </c>
      <c r="C225" s="43">
        <v>43160</v>
      </c>
      <c r="D225" s="51">
        <v>154.71204188481639</v>
      </c>
      <c r="E225" s="14">
        <v>172.22222222222217</v>
      </c>
      <c r="F225" s="14">
        <v>190.19607843137248</v>
      </c>
      <c r="G225" s="14">
        <v>45.270270270270231</v>
      </c>
      <c r="H225" s="14">
        <v>515.62500000000057</v>
      </c>
      <c r="I225" s="14">
        <v>65.346534653465312</v>
      </c>
      <c r="J225" s="82"/>
      <c r="K225" s="52">
        <v>-0.23840206185567048</v>
      </c>
      <c r="L225" s="53">
        <v>-0.29545454545454553</v>
      </c>
      <c r="M225" s="53">
        <v>-0.37012987012987009</v>
      </c>
      <c r="N225" s="53">
        <v>-0.39090909090909087</v>
      </c>
      <c r="O225" s="53">
        <v>-0.1223404255319146</v>
      </c>
      <c r="P225" s="53">
        <v>-0.28260869565217406</v>
      </c>
      <c r="Q225" s="82"/>
      <c r="R225" s="46">
        <v>18</v>
      </c>
      <c r="S225" s="47">
        <v>0</v>
      </c>
      <c r="T225" s="47">
        <v>5</v>
      </c>
      <c r="U225" s="47">
        <v>3</v>
      </c>
      <c r="V225" s="47">
        <v>8</v>
      </c>
      <c r="W225" s="47">
        <v>2</v>
      </c>
      <c r="X225" s="82"/>
      <c r="Y225" s="48">
        <v>1</v>
      </c>
      <c r="Z225" s="49">
        <v>0</v>
      </c>
      <c r="AA225" s="49">
        <v>0.27777777777777779</v>
      </c>
      <c r="AB225" s="49">
        <v>0.16666666666666666</v>
      </c>
      <c r="AC225" s="49">
        <v>0.44444444444444442</v>
      </c>
      <c r="AD225" s="49">
        <v>0.1111111111111111</v>
      </c>
      <c r="AE225" s="82"/>
      <c r="AF225" s="46">
        <v>591</v>
      </c>
      <c r="AG225" s="47">
        <v>31</v>
      </c>
      <c r="AH225" s="47">
        <v>97</v>
      </c>
      <c r="AI225" s="47">
        <v>67</v>
      </c>
      <c r="AJ225" s="47">
        <v>330</v>
      </c>
      <c r="AK225" s="47">
        <v>66</v>
      </c>
      <c r="AL225" s="82"/>
      <c r="AM225" s="48">
        <v>1</v>
      </c>
      <c r="AN225" s="49">
        <v>5.2453468697123522E-2</v>
      </c>
      <c r="AO225" s="49">
        <v>0.16412859560067683</v>
      </c>
      <c r="AP225" s="49">
        <v>0.11336717428087986</v>
      </c>
      <c r="AQ225" s="49">
        <v>0.55837563451776651</v>
      </c>
      <c r="AR225" s="49">
        <v>0.1116751269035533</v>
      </c>
    </row>
    <row r="226" spans="2:44" x14ac:dyDescent="0.25">
      <c r="B226" s="6">
        <f t="shared" si="3"/>
        <v>2018</v>
      </c>
      <c r="C226" s="50">
        <v>43191</v>
      </c>
      <c r="D226" s="51">
        <v>164.13612565444987</v>
      </c>
      <c r="E226" s="14">
        <v>166.66666666666663</v>
      </c>
      <c r="F226" s="14">
        <v>203.92156862745091</v>
      </c>
      <c r="G226" s="14">
        <v>46.621621621621586</v>
      </c>
      <c r="H226" s="14">
        <v>554.68750000000057</v>
      </c>
      <c r="I226" s="14">
        <v>68.316831683168274</v>
      </c>
      <c r="J226" s="82"/>
      <c r="K226" s="52">
        <v>-0.14809782608695687</v>
      </c>
      <c r="L226" s="53">
        <v>-0.25</v>
      </c>
      <c r="M226" s="53">
        <v>-0.26241134751773054</v>
      </c>
      <c r="N226" s="53">
        <v>-0.37272727272727257</v>
      </c>
      <c r="O226" s="53">
        <v>5.6657223796034994E-3</v>
      </c>
      <c r="P226" s="53">
        <v>-0.25000000000000022</v>
      </c>
      <c r="Q226" s="82"/>
      <c r="R226" s="46">
        <v>73</v>
      </c>
      <c r="S226" s="47">
        <v>0</v>
      </c>
      <c r="T226" s="47">
        <v>13</v>
      </c>
      <c r="U226" s="47">
        <v>6</v>
      </c>
      <c r="V226" s="47">
        <v>46</v>
      </c>
      <c r="W226" s="47">
        <v>8</v>
      </c>
      <c r="X226" s="82"/>
      <c r="Y226" s="48">
        <v>1</v>
      </c>
      <c r="Z226" s="49">
        <v>0</v>
      </c>
      <c r="AA226" s="49">
        <v>0.17808219178082191</v>
      </c>
      <c r="AB226" s="49">
        <v>8.2191780821917804E-2</v>
      </c>
      <c r="AC226" s="49">
        <v>0.63013698630136983</v>
      </c>
      <c r="AD226" s="49">
        <v>0.1095890410958904</v>
      </c>
      <c r="AE226" s="82"/>
      <c r="AF226" s="46">
        <v>627</v>
      </c>
      <c r="AG226" s="47">
        <v>30</v>
      </c>
      <c r="AH226" s="47">
        <v>104</v>
      </c>
      <c r="AI226" s="47">
        <v>69</v>
      </c>
      <c r="AJ226" s="47">
        <v>355</v>
      </c>
      <c r="AK226" s="47">
        <v>69</v>
      </c>
      <c r="AL226" s="82"/>
      <c r="AM226" s="48">
        <v>1</v>
      </c>
      <c r="AN226" s="49">
        <v>4.784688995215311E-2</v>
      </c>
      <c r="AO226" s="49">
        <v>0.16586921850079744</v>
      </c>
      <c r="AP226" s="49">
        <v>0.11004784688995216</v>
      </c>
      <c r="AQ226" s="49">
        <v>0.56618819776714513</v>
      </c>
      <c r="AR226" s="49">
        <v>0.11004784688995216</v>
      </c>
    </row>
    <row r="227" spans="2:44" x14ac:dyDescent="0.25">
      <c r="B227" s="9">
        <f t="shared" si="3"/>
        <v>2018</v>
      </c>
      <c r="C227" s="43">
        <v>43221</v>
      </c>
      <c r="D227" s="51">
        <v>159.68586387434516</v>
      </c>
      <c r="E227" s="14">
        <v>149.99999999999997</v>
      </c>
      <c r="F227" s="14">
        <v>199.99999999999991</v>
      </c>
      <c r="G227" s="14">
        <v>44.594594594594561</v>
      </c>
      <c r="H227" s="14">
        <v>548.43750000000057</v>
      </c>
      <c r="I227" s="14">
        <v>63.36633663366333</v>
      </c>
      <c r="J227" s="82"/>
      <c r="K227" s="52">
        <v>-0.13105413105413144</v>
      </c>
      <c r="L227" s="53">
        <v>-0.34146341463414631</v>
      </c>
      <c r="M227" s="53">
        <v>-0.24444444444444458</v>
      </c>
      <c r="N227" s="53">
        <v>-0.36538461538461531</v>
      </c>
      <c r="O227" s="53">
        <v>5.4054054054054168E-2</v>
      </c>
      <c r="P227" s="53">
        <v>-0.28089887640449451</v>
      </c>
      <c r="Q227" s="82"/>
      <c r="R227" s="46">
        <v>37</v>
      </c>
      <c r="S227" s="47">
        <v>0</v>
      </c>
      <c r="T227" s="47">
        <v>11</v>
      </c>
      <c r="U227" s="47">
        <v>4</v>
      </c>
      <c r="V227" s="47">
        <v>21</v>
      </c>
      <c r="W227" s="47">
        <v>1</v>
      </c>
      <c r="X227" s="82"/>
      <c r="Y227" s="48">
        <v>1</v>
      </c>
      <c r="Z227" s="49">
        <v>0</v>
      </c>
      <c r="AA227" s="49">
        <v>0.29729729729729731</v>
      </c>
      <c r="AB227" s="49">
        <v>0.10810810810810811</v>
      </c>
      <c r="AC227" s="49">
        <v>0.56756756756756754</v>
      </c>
      <c r="AD227" s="49">
        <v>2.7027027027027029E-2</v>
      </c>
      <c r="AE227" s="82"/>
      <c r="AF227" s="46">
        <v>610</v>
      </c>
      <c r="AG227" s="47">
        <v>27</v>
      </c>
      <c r="AH227" s="47">
        <v>102</v>
      </c>
      <c r="AI227" s="47">
        <v>66</v>
      </c>
      <c r="AJ227" s="47">
        <v>351</v>
      </c>
      <c r="AK227" s="47">
        <v>64</v>
      </c>
      <c r="AL227" s="82"/>
      <c r="AM227" s="48">
        <v>1</v>
      </c>
      <c r="AN227" s="49">
        <v>4.4262295081967211E-2</v>
      </c>
      <c r="AO227" s="49">
        <v>0.16721311475409836</v>
      </c>
      <c r="AP227" s="49">
        <v>0.10819672131147541</v>
      </c>
      <c r="AQ227" s="49">
        <v>0.57540983606557372</v>
      </c>
      <c r="AR227" s="49">
        <v>0.10491803278688525</v>
      </c>
    </row>
    <row r="228" spans="2:44" x14ac:dyDescent="0.25">
      <c r="B228" s="6">
        <f t="shared" si="3"/>
        <v>2018</v>
      </c>
      <c r="C228" s="50">
        <v>43252</v>
      </c>
      <c r="D228" s="51">
        <v>173.8219895287954</v>
      </c>
      <c r="E228" s="14">
        <v>149.99999999999997</v>
      </c>
      <c r="F228" s="14">
        <v>211.76470588235284</v>
      </c>
      <c r="G228" s="14">
        <v>53.378378378378343</v>
      </c>
      <c r="H228" s="14">
        <v>595.31250000000057</v>
      </c>
      <c r="I228" s="14">
        <v>68.316831683168274</v>
      </c>
      <c r="J228" s="82"/>
      <c r="K228" s="52">
        <v>-4.3227665706052187E-2</v>
      </c>
      <c r="L228" s="53">
        <v>-0.32499999999999984</v>
      </c>
      <c r="M228" s="53">
        <v>-0.1496062992125986</v>
      </c>
      <c r="N228" s="53">
        <v>-0.20999999999999985</v>
      </c>
      <c r="O228" s="53">
        <v>0.12389380530973471</v>
      </c>
      <c r="P228" s="53">
        <v>-0.21590909090909105</v>
      </c>
      <c r="Q228" s="82"/>
      <c r="R228" s="46">
        <v>98</v>
      </c>
      <c r="S228" s="47">
        <v>3</v>
      </c>
      <c r="T228" s="47">
        <v>11</v>
      </c>
      <c r="U228" s="47">
        <v>14</v>
      </c>
      <c r="V228" s="47">
        <v>57</v>
      </c>
      <c r="W228" s="47">
        <v>13</v>
      </c>
      <c r="X228" s="82"/>
      <c r="Y228" s="48">
        <v>1</v>
      </c>
      <c r="Z228" s="49">
        <v>3.0612244897959183E-2</v>
      </c>
      <c r="AA228" s="49">
        <v>0.11224489795918367</v>
      </c>
      <c r="AB228" s="49">
        <v>0.14285714285714285</v>
      </c>
      <c r="AC228" s="49">
        <v>0.58163265306122447</v>
      </c>
      <c r="AD228" s="49">
        <v>0.1326530612244898</v>
      </c>
      <c r="AE228" s="82"/>
      <c r="AF228" s="46">
        <v>664</v>
      </c>
      <c r="AG228" s="47">
        <v>27</v>
      </c>
      <c r="AH228" s="47">
        <v>108</v>
      </c>
      <c r="AI228" s="47">
        <v>79</v>
      </c>
      <c r="AJ228" s="47">
        <v>381</v>
      </c>
      <c r="AK228" s="47">
        <v>69</v>
      </c>
      <c r="AL228" s="82"/>
      <c r="AM228" s="48">
        <v>1</v>
      </c>
      <c r="AN228" s="49">
        <v>4.0662650602409638E-2</v>
      </c>
      <c r="AO228" s="49">
        <v>0.16265060240963855</v>
      </c>
      <c r="AP228" s="49">
        <v>0.11897590361445783</v>
      </c>
      <c r="AQ228" s="49">
        <v>0.5737951807228916</v>
      </c>
      <c r="AR228" s="49">
        <v>0.10391566265060241</v>
      </c>
    </row>
    <row r="229" spans="2:44" x14ac:dyDescent="0.25">
      <c r="B229" s="9">
        <f t="shared" si="3"/>
        <v>2018</v>
      </c>
      <c r="C229" s="43">
        <v>43282</v>
      </c>
      <c r="D229" s="51">
        <v>185.60209424083726</v>
      </c>
      <c r="E229" s="14">
        <v>138.88888888888886</v>
      </c>
      <c r="F229" s="14">
        <v>239.21568627450966</v>
      </c>
      <c r="G229" s="14">
        <v>60.810810810810779</v>
      </c>
      <c r="H229" s="14">
        <v>610.93750000000057</v>
      </c>
      <c r="I229" s="14">
        <v>80.198019801980152</v>
      </c>
      <c r="J229" s="82"/>
      <c r="K229" s="52">
        <v>8.2442748091602791E-2</v>
      </c>
      <c r="L229" s="53">
        <v>-0.37499999999999989</v>
      </c>
      <c r="M229" s="53">
        <v>4.2735042735042361E-2</v>
      </c>
      <c r="N229" s="53">
        <v>0</v>
      </c>
      <c r="O229" s="53">
        <v>0.19938650306748462</v>
      </c>
      <c r="P229" s="53">
        <v>-1.2195121951219634E-2</v>
      </c>
      <c r="Q229" s="82"/>
      <c r="R229" s="46">
        <v>82</v>
      </c>
      <c r="S229" s="47">
        <v>3</v>
      </c>
      <c r="T229" s="47">
        <v>18</v>
      </c>
      <c r="U229" s="47">
        <v>12</v>
      </c>
      <c r="V229" s="47">
        <v>34</v>
      </c>
      <c r="W229" s="47">
        <v>15</v>
      </c>
      <c r="X229" s="82"/>
      <c r="Y229" s="48">
        <v>1</v>
      </c>
      <c r="Z229" s="49">
        <v>3.6585365853658534E-2</v>
      </c>
      <c r="AA229" s="49">
        <v>0.21951219512195122</v>
      </c>
      <c r="AB229" s="49">
        <v>0.14634146341463414</v>
      </c>
      <c r="AC229" s="49">
        <v>0.41463414634146339</v>
      </c>
      <c r="AD229" s="49">
        <v>0.18292682926829268</v>
      </c>
      <c r="AE229" s="82"/>
      <c r="AF229" s="46">
        <v>709</v>
      </c>
      <c r="AG229" s="47">
        <v>25</v>
      </c>
      <c r="AH229" s="47">
        <v>122</v>
      </c>
      <c r="AI229" s="47">
        <v>90</v>
      </c>
      <c r="AJ229" s="47">
        <v>391</v>
      </c>
      <c r="AK229" s="47">
        <v>81</v>
      </c>
      <c r="AL229" s="82"/>
      <c r="AM229" s="48">
        <v>1</v>
      </c>
      <c r="AN229" s="49">
        <v>3.5260930888575459E-2</v>
      </c>
      <c r="AO229" s="49">
        <v>0.17207334273624825</v>
      </c>
      <c r="AP229" s="49">
        <v>0.12693935119887165</v>
      </c>
      <c r="AQ229" s="49">
        <v>0.5514809590973202</v>
      </c>
      <c r="AR229" s="49">
        <v>0.11424541607898449</v>
      </c>
    </row>
    <row r="230" spans="2:44" x14ac:dyDescent="0.25">
      <c r="B230" s="6">
        <f t="shared" si="3"/>
        <v>2018</v>
      </c>
      <c r="C230" s="50">
        <v>43313</v>
      </c>
      <c r="D230" s="51">
        <v>198.42931937172727</v>
      </c>
      <c r="E230" s="14">
        <v>149.99999999999997</v>
      </c>
      <c r="F230" s="14">
        <v>254.90196078431359</v>
      </c>
      <c r="G230" s="14">
        <v>66.891891891891859</v>
      </c>
      <c r="H230" s="14">
        <v>648.43750000000057</v>
      </c>
      <c r="I230" s="14">
        <v>86.138613861386091</v>
      </c>
      <c r="J230" s="82"/>
      <c r="K230" s="52">
        <v>0.17519379844961214</v>
      </c>
      <c r="L230" s="53">
        <v>-0.28947368421052622</v>
      </c>
      <c r="M230" s="53">
        <v>0.22641509433962237</v>
      </c>
      <c r="N230" s="53">
        <v>0.1647058823529417</v>
      </c>
      <c r="O230" s="53">
        <v>0.24624624624624603</v>
      </c>
      <c r="P230" s="53">
        <v>4.8192771084337283E-2</v>
      </c>
      <c r="Q230" s="82"/>
      <c r="R230" s="46">
        <v>110</v>
      </c>
      <c r="S230" s="47">
        <v>5</v>
      </c>
      <c r="T230" s="47">
        <v>15</v>
      </c>
      <c r="U230" s="47">
        <v>18</v>
      </c>
      <c r="V230" s="47">
        <v>60</v>
      </c>
      <c r="W230" s="47">
        <v>12</v>
      </c>
      <c r="X230" s="82"/>
      <c r="Y230" s="48">
        <v>1</v>
      </c>
      <c r="Z230" s="49">
        <v>4.5454545454545456E-2</v>
      </c>
      <c r="AA230" s="49">
        <v>0.13636363636363635</v>
      </c>
      <c r="AB230" s="49">
        <v>0.16363636363636364</v>
      </c>
      <c r="AC230" s="49">
        <v>0.54545454545454541</v>
      </c>
      <c r="AD230" s="49">
        <v>0.10909090909090909</v>
      </c>
      <c r="AE230" s="82"/>
      <c r="AF230" s="46">
        <v>758</v>
      </c>
      <c r="AG230" s="47">
        <v>27</v>
      </c>
      <c r="AH230" s="47">
        <v>130</v>
      </c>
      <c r="AI230" s="47">
        <v>99</v>
      </c>
      <c r="AJ230" s="47">
        <v>415</v>
      </c>
      <c r="AK230" s="47">
        <v>87</v>
      </c>
      <c r="AL230" s="82"/>
      <c r="AM230" s="48">
        <v>1</v>
      </c>
      <c r="AN230" s="49">
        <v>3.5620052770448551E-2</v>
      </c>
      <c r="AO230" s="49">
        <v>0.17150395778364116</v>
      </c>
      <c r="AP230" s="49">
        <v>0.13060686015831136</v>
      </c>
      <c r="AQ230" s="49">
        <v>0.5474934036939314</v>
      </c>
      <c r="AR230" s="49">
        <v>0.11477572559366754</v>
      </c>
    </row>
    <row r="231" spans="2:44" x14ac:dyDescent="0.25">
      <c r="B231" s="9">
        <f t="shared" si="3"/>
        <v>2018</v>
      </c>
      <c r="C231" s="43">
        <v>43344</v>
      </c>
      <c r="D231" s="51">
        <v>201.57068062827176</v>
      </c>
      <c r="E231" s="14">
        <v>144.4444444444444</v>
      </c>
      <c r="F231" s="14">
        <v>256.86274509803906</v>
      </c>
      <c r="G231" s="14">
        <v>68.918918918918877</v>
      </c>
      <c r="H231" s="14">
        <v>665.62500000000057</v>
      </c>
      <c r="I231" s="14">
        <v>84.158415841584116</v>
      </c>
      <c r="J231" s="82"/>
      <c r="K231" s="52">
        <v>0.1544227886056968</v>
      </c>
      <c r="L231" s="53">
        <v>-0.33333333333333337</v>
      </c>
      <c r="M231" s="53">
        <v>0.25961538461538414</v>
      </c>
      <c r="N231" s="53">
        <v>0.15909090909090939</v>
      </c>
      <c r="O231" s="53">
        <v>0.22766570605187297</v>
      </c>
      <c r="P231" s="53">
        <v>-4.4943820224719211E-2</v>
      </c>
      <c r="Q231" s="82"/>
      <c r="R231" s="46">
        <v>77</v>
      </c>
      <c r="S231" s="47">
        <v>1</v>
      </c>
      <c r="T231" s="47">
        <v>10</v>
      </c>
      <c r="U231" s="47">
        <v>12</v>
      </c>
      <c r="V231" s="47">
        <v>45</v>
      </c>
      <c r="W231" s="47">
        <v>9</v>
      </c>
      <c r="X231" s="82"/>
      <c r="Y231" s="48">
        <v>1</v>
      </c>
      <c r="Z231" s="49">
        <v>1.2987012987012988E-2</v>
      </c>
      <c r="AA231" s="49">
        <v>0.12987012987012986</v>
      </c>
      <c r="AB231" s="49">
        <v>0.15584415584415584</v>
      </c>
      <c r="AC231" s="49">
        <v>0.58441558441558439</v>
      </c>
      <c r="AD231" s="49">
        <v>0.11688311688311688</v>
      </c>
      <c r="AE231" s="82"/>
      <c r="AF231" s="46">
        <v>770</v>
      </c>
      <c r="AG231" s="47">
        <v>26</v>
      </c>
      <c r="AH231" s="47">
        <v>131</v>
      </c>
      <c r="AI231" s="47">
        <v>102</v>
      </c>
      <c r="AJ231" s="47">
        <v>426</v>
      </c>
      <c r="AK231" s="47">
        <v>85</v>
      </c>
      <c r="AL231" s="82"/>
      <c r="AM231" s="48">
        <v>1</v>
      </c>
      <c r="AN231" s="49">
        <v>3.3766233766233764E-2</v>
      </c>
      <c r="AO231" s="49">
        <v>0.17012987012987013</v>
      </c>
      <c r="AP231" s="49">
        <v>0.13246753246753246</v>
      </c>
      <c r="AQ231" s="49">
        <v>0.55324675324675321</v>
      </c>
      <c r="AR231" s="49">
        <v>0.11038961038961038</v>
      </c>
    </row>
    <row r="232" spans="2:44" x14ac:dyDescent="0.25">
      <c r="B232" s="6">
        <f t="shared" si="3"/>
        <v>2018</v>
      </c>
      <c r="C232" s="50">
        <v>43374</v>
      </c>
      <c r="D232" s="51">
        <v>213.35078534031362</v>
      </c>
      <c r="E232" s="14">
        <v>133.33333333333329</v>
      </c>
      <c r="F232" s="14">
        <v>288.2352941176469</v>
      </c>
      <c r="G232" s="14">
        <v>74.32432432432428</v>
      </c>
      <c r="H232" s="14">
        <v>692.18750000000057</v>
      </c>
      <c r="I232" s="14">
        <v>90.099009900990055</v>
      </c>
      <c r="J232" s="82"/>
      <c r="K232" s="52">
        <v>0.24048706240487006</v>
      </c>
      <c r="L232" s="53">
        <v>-0.36842105263157887</v>
      </c>
      <c r="M232" s="53">
        <v>0.54736842105263106</v>
      </c>
      <c r="N232" s="53">
        <v>0.32530120481927738</v>
      </c>
      <c r="O232" s="53">
        <v>0.23743016759776503</v>
      </c>
      <c r="P232" s="53">
        <v>9.6385542168674565E-2</v>
      </c>
      <c r="Q232" s="82"/>
      <c r="R232" s="46">
        <v>110</v>
      </c>
      <c r="S232" s="47">
        <v>2</v>
      </c>
      <c r="T232" s="47">
        <v>23</v>
      </c>
      <c r="U232" s="47">
        <v>14</v>
      </c>
      <c r="V232" s="47">
        <v>60</v>
      </c>
      <c r="W232" s="47">
        <v>11</v>
      </c>
      <c r="X232" s="82"/>
      <c r="Y232" s="48">
        <v>1</v>
      </c>
      <c r="Z232" s="49">
        <v>1.8181818181818181E-2</v>
      </c>
      <c r="AA232" s="49">
        <v>0.20909090909090908</v>
      </c>
      <c r="AB232" s="49">
        <v>0.12727272727272726</v>
      </c>
      <c r="AC232" s="49">
        <v>0.54545454545454541</v>
      </c>
      <c r="AD232" s="49">
        <v>0.1</v>
      </c>
      <c r="AE232" s="82"/>
      <c r="AF232" s="46">
        <v>815</v>
      </c>
      <c r="AG232" s="47">
        <v>24</v>
      </c>
      <c r="AH232" s="47">
        <v>147</v>
      </c>
      <c r="AI232" s="47">
        <v>110</v>
      </c>
      <c r="AJ232" s="47">
        <v>443</v>
      </c>
      <c r="AK232" s="47">
        <v>91</v>
      </c>
      <c r="AL232" s="82"/>
      <c r="AM232" s="48">
        <v>1</v>
      </c>
      <c r="AN232" s="49">
        <v>2.9447852760736196E-2</v>
      </c>
      <c r="AO232" s="49">
        <v>0.18036809815950922</v>
      </c>
      <c r="AP232" s="49">
        <v>0.13496932515337423</v>
      </c>
      <c r="AQ232" s="49">
        <v>0.54355828220858893</v>
      </c>
      <c r="AR232" s="49">
        <v>0.1116564417177914</v>
      </c>
    </row>
    <row r="233" spans="2:44" x14ac:dyDescent="0.25">
      <c r="B233" s="9">
        <f t="shared" si="3"/>
        <v>2018</v>
      </c>
      <c r="C233" s="43">
        <v>43405</v>
      </c>
      <c r="D233" s="51">
        <v>221.20418848167486</v>
      </c>
      <c r="E233" s="14">
        <v>144.44444444444437</v>
      </c>
      <c r="F233" s="14">
        <v>294.11764705882337</v>
      </c>
      <c r="G233" s="14">
        <v>74.32432432432428</v>
      </c>
      <c r="H233" s="14">
        <v>731.25000000000068</v>
      </c>
      <c r="I233" s="14">
        <v>90.099009900990055</v>
      </c>
      <c r="J233" s="82"/>
      <c r="K233" s="52">
        <v>0.3121118012422357</v>
      </c>
      <c r="L233" s="53">
        <v>-0.33333333333333348</v>
      </c>
      <c r="M233" s="53">
        <v>0.54639175257731898</v>
      </c>
      <c r="N233" s="53">
        <v>0.32530120481927738</v>
      </c>
      <c r="O233" s="53">
        <v>0.34870317002881834</v>
      </c>
      <c r="P233" s="53">
        <v>0.16666666666666674</v>
      </c>
      <c r="Q233" s="82"/>
      <c r="R233" s="46">
        <v>75</v>
      </c>
      <c r="S233" s="47">
        <v>4</v>
      </c>
      <c r="T233" s="47">
        <v>13</v>
      </c>
      <c r="U233" s="47">
        <v>9</v>
      </c>
      <c r="V233" s="47">
        <v>43</v>
      </c>
      <c r="W233" s="47">
        <v>6</v>
      </c>
      <c r="X233" s="82"/>
      <c r="Y233" s="48">
        <v>1</v>
      </c>
      <c r="Z233" s="49">
        <v>5.3333333333333337E-2</v>
      </c>
      <c r="AA233" s="49">
        <v>0.17333333333333334</v>
      </c>
      <c r="AB233" s="49">
        <v>0.12</v>
      </c>
      <c r="AC233" s="49">
        <v>0.57333333333333336</v>
      </c>
      <c r="AD233" s="49">
        <v>0.08</v>
      </c>
      <c r="AE233" s="82"/>
      <c r="AF233" s="46">
        <v>845</v>
      </c>
      <c r="AG233" s="47">
        <v>26</v>
      </c>
      <c r="AH233" s="47">
        <v>150</v>
      </c>
      <c r="AI233" s="47">
        <v>110</v>
      </c>
      <c r="AJ233" s="47">
        <v>468</v>
      </c>
      <c r="AK233" s="47">
        <v>91</v>
      </c>
      <c r="AL233" s="82"/>
      <c r="AM233" s="48">
        <v>1</v>
      </c>
      <c r="AN233" s="49">
        <v>3.0769230769230771E-2</v>
      </c>
      <c r="AO233" s="49">
        <v>0.17751479289940827</v>
      </c>
      <c r="AP233" s="49">
        <v>0.13017751479289941</v>
      </c>
      <c r="AQ233" s="49">
        <v>0.55384615384615388</v>
      </c>
      <c r="AR233" s="49">
        <v>0.1076923076923077</v>
      </c>
    </row>
    <row r="234" spans="2:44" x14ac:dyDescent="0.25">
      <c r="B234" s="6">
        <f t="shared" si="3"/>
        <v>2018</v>
      </c>
      <c r="C234" s="50">
        <v>43435</v>
      </c>
      <c r="D234" s="51">
        <v>226.70157068062775</v>
      </c>
      <c r="E234" s="14">
        <v>127.77777777777771</v>
      </c>
      <c r="F234" s="14">
        <v>319.60784313725475</v>
      </c>
      <c r="G234" s="14">
        <v>77.027027027026989</v>
      </c>
      <c r="H234" s="14">
        <v>735.93750000000068</v>
      </c>
      <c r="I234" s="14">
        <v>94.059405940594019</v>
      </c>
      <c r="J234" s="82"/>
      <c r="K234" s="52">
        <v>0.3405572755417956</v>
      </c>
      <c r="L234" s="53">
        <v>-0.32352941176470595</v>
      </c>
      <c r="M234" s="53">
        <v>0.66326530612244872</v>
      </c>
      <c r="N234" s="53">
        <v>0.4615384615384619</v>
      </c>
      <c r="O234" s="53">
        <v>0.31197771587743728</v>
      </c>
      <c r="P234" s="53">
        <v>0.23376623376623384</v>
      </c>
      <c r="Q234" s="82"/>
      <c r="R234" s="46">
        <v>91</v>
      </c>
      <c r="S234" s="47">
        <v>1</v>
      </c>
      <c r="T234" s="47">
        <v>22</v>
      </c>
      <c r="U234" s="47">
        <v>11</v>
      </c>
      <c r="V234" s="47">
        <v>45</v>
      </c>
      <c r="W234" s="47">
        <v>12</v>
      </c>
      <c r="X234" s="82"/>
      <c r="Y234" s="48">
        <v>1</v>
      </c>
      <c r="Z234" s="49">
        <v>1.098901098901099E-2</v>
      </c>
      <c r="AA234" s="49">
        <v>0.24175824175824176</v>
      </c>
      <c r="AB234" s="49">
        <v>0.12087912087912088</v>
      </c>
      <c r="AC234" s="49">
        <v>0.49450549450549453</v>
      </c>
      <c r="AD234" s="49">
        <v>0.13186813186813187</v>
      </c>
      <c r="AE234" s="82"/>
      <c r="AF234" s="46">
        <v>866</v>
      </c>
      <c r="AG234" s="47">
        <v>23</v>
      </c>
      <c r="AH234" s="47">
        <v>163</v>
      </c>
      <c r="AI234" s="47">
        <v>114</v>
      </c>
      <c r="AJ234" s="47">
        <v>471</v>
      </c>
      <c r="AK234" s="47">
        <v>95</v>
      </c>
      <c r="AL234" s="82"/>
      <c r="AM234" s="48">
        <v>1</v>
      </c>
      <c r="AN234" s="49">
        <v>2.6558891454965358E-2</v>
      </c>
      <c r="AO234" s="49">
        <v>0.18822170900692842</v>
      </c>
      <c r="AP234" s="49">
        <v>0.13163972286374134</v>
      </c>
      <c r="AQ234" s="49">
        <v>0.54387990762124716</v>
      </c>
      <c r="AR234" s="49">
        <v>0.10969976905311778</v>
      </c>
    </row>
    <row r="235" spans="2:44" x14ac:dyDescent="0.25">
      <c r="B235" s="9">
        <f t="shared" si="3"/>
        <v>2019</v>
      </c>
      <c r="C235" s="43">
        <v>43466</v>
      </c>
      <c r="D235" s="51">
        <v>231.93717277486854</v>
      </c>
      <c r="E235" s="14">
        <v>127.77777777777771</v>
      </c>
      <c r="F235" s="14">
        <v>329.41176470588221</v>
      </c>
      <c r="G235" s="14">
        <v>79.054054054054021</v>
      </c>
      <c r="H235" s="14">
        <v>737.50000000000068</v>
      </c>
      <c r="I235" s="14">
        <v>104.95049504950489</v>
      </c>
      <c r="J235" s="82"/>
      <c r="K235" s="52">
        <v>0.42443729903536953</v>
      </c>
      <c r="L235" s="53">
        <v>-0.34285714285714297</v>
      </c>
      <c r="M235" s="53">
        <v>0.66336633663366307</v>
      </c>
      <c r="N235" s="53">
        <v>0.60273972602739789</v>
      </c>
      <c r="O235" s="53">
        <v>0.36023054755043216</v>
      </c>
      <c r="P235" s="53">
        <v>0.60606060606060597</v>
      </c>
      <c r="Q235" s="82"/>
      <c r="R235" s="46">
        <v>65</v>
      </c>
      <c r="S235" s="47">
        <v>2</v>
      </c>
      <c r="T235" s="47">
        <v>17</v>
      </c>
      <c r="U235" s="47">
        <v>7</v>
      </c>
      <c r="V235" s="47">
        <v>28</v>
      </c>
      <c r="W235" s="47">
        <v>11</v>
      </c>
      <c r="X235" s="82"/>
      <c r="Y235" s="48">
        <v>1</v>
      </c>
      <c r="Z235" s="49">
        <v>3.0769230769230771E-2</v>
      </c>
      <c r="AA235" s="49">
        <v>0.26153846153846155</v>
      </c>
      <c r="AB235" s="49">
        <v>0.1076923076923077</v>
      </c>
      <c r="AC235" s="49">
        <v>0.43076923076923079</v>
      </c>
      <c r="AD235" s="49">
        <v>0.16923076923076924</v>
      </c>
      <c r="AE235" s="82"/>
      <c r="AF235" s="46">
        <v>886</v>
      </c>
      <c r="AG235" s="47">
        <v>23</v>
      </c>
      <c r="AH235" s="47">
        <v>168</v>
      </c>
      <c r="AI235" s="47">
        <v>117</v>
      </c>
      <c r="AJ235" s="47">
        <v>472</v>
      </c>
      <c r="AK235" s="47">
        <v>106</v>
      </c>
      <c r="AL235" s="82"/>
      <c r="AM235" s="48">
        <v>1</v>
      </c>
      <c r="AN235" s="49">
        <v>2.5959367945823927E-2</v>
      </c>
      <c r="AO235" s="49">
        <v>0.18961625282167044</v>
      </c>
      <c r="AP235" s="49">
        <v>0.13205417607223477</v>
      </c>
      <c r="AQ235" s="49">
        <v>0.53273137697516926</v>
      </c>
      <c r="AR235" s="49">
        <v>0.11963882618510158</v>
      </c>
    </row>
    <row r="236" spans="2:44" x14ac:dyDescent="0.25">
      <c r="B236" s="6">
        <f t="shared" si="3"/>
        <v>2019</v>
      </c>
      <c r="C236" s="50">
        <v>43497</v>
      </c>
      <c r="D236" s="51">
        <v>243.45549738219833</v>
      </c>
      <c r="E236" s="14">
        <v>133.33333333333326</v>
      </c>
      <c r="F236" s="14">
        <v>349.01960784313712</v>
      </c>
      <c r="G236" s="14">
        <v>85.135135135135101</v>
      </c>
      <c r="H236" s="14">
        <v>765.62500000000068</v>
      </c>
      <c r="I236" s="14">
        <v>110.89108910891083</v>
      </c>
      <c r="J236" s="82"/>
      <c r="K236" s="52">
        <v>0.50729335494327343</v>
      </c>
      <c r="L236" s="53">
        <v>-0.29411764705882371</v>
      </c>
      <c r="M236" s="53">
        <v>0.76237623762376239</v>
      </c>
      <c r="N236" s="53">
        <v>0.80000000000000093</v>
      </c>
      <c r="O236" s="53">
        <v>0.42441860465116266</v>
      </c>
      <c r="P236" s="53">
        <v>0.64705882352941191</v>
      </c>
      <c r="Q236" s="82"/>
      <c r="R236" s="46">
        <v>94</v>
      </c>
      <c r="S236" s="47">
        <v>3</v>
      </c>
      <c r="T236" s="47">
        <v>20</v>
      </c>
      <c r="U236" s="47">
        <v>16</v>
      </c>
      <c r="V236" s="47">
        <v>43</v>
      </c>
      <c r="W236" s="47">
        <v>12</v>
      </c>
      <c r="X236" s="82"/>
      <c r="Y236" s="48">
        <v>1</v>
      </c>
      <c r="Z236" s="49">
        <v>3.1914893617021274E-2</v>
      </c>
      <c r="AA236" s="49">
        <v>0.21276595744680851</v>
      </c>
      <c r="AB236" s="49">
        <v>0.1702127659574468</v>
      </c>
      <c r="AC236" s="49">
        <v>0.45744680851063829</v>
      </c>
      <c r="AD236" s="49">
        <v>0.1276595744680851</v>
      </c>
      <c r="AE236" s="82"/>
      <c r="AF236" s="46">
        <v>930</v>
      </c>
      <c r="AG236" s="47">
        <v>24</v>
      </c>
      <c r="AH236" s="47">
        <v>178</v>
      </c>
      <c r="AI236" s="47">
        <v>126</v>
      </c>
      <c r="AJ236" s="47">
        <v>490</v>
      </c>
      <c r="AK236" s="47">
        <v>112</v>
      </c>
      <c r="AL236" s="82"/>
      <c r="AM236" s="48">
        <v>1</v>
      </c>
      <c r="AN236" s="49">
        <v>2.5806451612903226E-2</v>
      </c>
      <c r="AO236" s="49">
        <v>0.1913978494623656</v>
      </c>
      <c r="AP236" s="49">
        <v>0.13548387096774195</v>
      </c>
      <c r="AQ236" s="49">
        <v>0.5268817204301075</v>
      </c>
      <c r="AR236" s="49">
        <v>0.12043010752688173</v>
      </c>
    </row>
    <row r="237" spans="2:44" x14ac:dyDescent="0.25">
      <c r="B237" s="9">
        <f t="shared" si="3"/>
        <v>2019</v>
      </c>
      <c r="C237" s="43">
        <v>43525</v>
      </c>
      <c r="D237" s="51">
        <v>267.27748691099407</v>
      </c>
      <c r="E237" s="14">
        <v>149.99999999999991</v>
      </c>
      <c r="F237" s="14">
        <v>370.58823529411751</v>
      </c>
      <c r="G237" s="14">
        <v>101.35135135135131</v>
      </c>
      <c r="H237" s="14">
        <v>812.5000000000008</v>
      </c>
      <c r="I237" s="14">
        <v>133.66336633663357</v>
      </c>
      <c r="J237" s="82"/>
      <c r="K237" s="52">
        <v>0.7275803722504226</v>
      </c>
      <c r="L237" s="53">
        <v>-0.12903225806451635</v>
      </c>
      <c r="M237" s="53">
        <v>0.94845360824742264</v>
      </c>
      <c r="N237" s="53">
        <v>1.2388059701492549</v>
      </c>
      <c r="O237" s="53">
        <v>0.57575757575757547</v>
      </c>
      <c r="P237" s="53">
        <v>1.045454545454545</v>
      </c>
      <c r="Q237" s="82"/>
      <c r="R237" s="46">
        <v>109</v>
      </c>
      <c r="S237" s="47">
        <v>3</v>
      </c>
      <c r="T237" s="47">
        <v>16</v>
      </c>
      <c r="U237" s="47">
        <v>27</v>
      </c>
      <c r="V237" s="47">
        <v>38</v>
      </c>
      <c r="W237" s="47">
        <v>25</v>
      </c>
      <c r="X237" s="82"/>
      <c r="Y237" s="48">
        <v>1</v>
      </c>
      <c r="Z237" s="49">
        <v>2.7522935779816515E-2</v>
      </c>
      <c r="AA237" s="49">
        <v>0.14678899082568808</v>
      </c>
      <c r="AB237" s="49">
        <v>0.24770642201834864</v>
      </c>
      <c r="AC237" s="49">
        <v>0.34862385321100919</v>
      </c>
      <c r="AD237" s="49">
        <v>0.22935779816513763</v>
      </c>
      <c r="AE237" s="82"/>
      <c r="AF237" s="46">
        <v>1021</v>
      </c>
      <c r="AG237" s="47">
        <v>27</v>
      </c>
      <c r="AH237" s="47">
        <v>189</v>
      </c>
      <c r="AI237" s="47">
        <v>150</v>
      </c>
      <c r="AJ237" s="47">
        <v>520</v>
      </c>
      <c r="AK237" s="47">
        <v>135</v>
      </c>
      <c r="AL237" s="82"/>
      <c r="AM237" s="48">
        <v>1</v>
      </c>
      <c r="AN237" s="49">
        <v>2.6444662095984329E-2</v>
      </c>
      <c r="AO237" s="49">
        <v>0.18511263467189029</v>
      </c>
      <c r="AP237" s="49">
        <v>0.14691478942213515</v>
      </c>
      <c r="AQ237" s="49">
        <v>0.50930460333006855</v>
      </c>
      <c r="AR237" s="49">
        <v>0.13222331047992164</v>
      </c>
    </row>
    <row r="238" spans="2:44" x14ac:dyDescent="0.25">
      <c r="B238" s="6">
        <f t="shared" ref="B238:B240" si="4">YEAR(C238)</f>
        <v>2019</v>
      </c>
      <c r="C238" s="50">
        <v>43556</v>
      </c>
      <c r="D238" s="51">
        <v>267.80104712041816</v>
      </c>
      <c r="E238" s="14">
        <v>166.66666666666657</v>
      </c>
      <c r="F238" s="14">
        <v>376.47058823529397</v>
      </c>
      <c r="G238" s="14">
        <v>104.05405405405401</v>
      </c>
      <c r="H238" s="14">
        <v>795.3125000000008</v>
      </c>
      <c r="I238" s="14">
        <v>136.63366336633652</v>
      </c>
      <c r="J238" s="82"/>
      <c r="K238" s="52">
        <v>0.6315789473684208</v>
      </c>
      <c r="L238" s="53">
        <v>0</v>
      </c>
      <c r="M238" s="53">
        <v>0.84615384615384603</v>
      </c>
      <c r="N238" s="53">
        <v>1.2318840579710151</v>
      </c>
      <c r="O238" s="53">
        <v>0.43380281690140832</v>
      </c>
      <c r="P238" s="53">
        <v>0.99999999999999956</v>
      </c>
      <c r="Q238" s="82"/>
      <c r="R238" s="46">
        <v>75</v>
      </c>
      <c r="S238" s="47">
        <v>3</v>
      </c>
      <c r="T238" s="47">
        <v>16</v>
      </c>
      <c r="U238" s="47">
        <v>10</v>
      </c>
      <c r="V238" s="47">
        <v>35</v>
      </c>
      <c r="W238" s="47">
        <v>11</v>
      </c>
      <c r="X238" s="82"/>
      <c r="Y238" s="48">
        <v>1</v>
      </c>
      <c r="Z238" s="49">
        <v>0.04</v>
      </c>
      <c r="AA238" s="49">
        <v>0.21333333333333335</v>
      </c>
      <c r="AB238" s="49">
        <v>0.13333333333333333</v>
      </c>
      <c r="AC238" s="49">
        <v>0.46666666666666667</v>
      </c>
      <c r="AD238" s="49">
        <v>0.14666666666666667</v>
      </c>
      <c r="AE238" s="82"/>
      <c r="AF238" s="46">
        <v>1023</v>
      </c>
      <c r="AG238" s="47">
        <v>30</v>
      </c>
      <c r="AH238" s="47">
        <v>192</v>
      </c>
      <c r="AI238" s="47">
        <v>154</v>
      </c>
      <c r="AJ238" s="47">
        <v>509</v>
      </c>
      <c r="AK238" s="47">
        <v>138</v>
      </c>
      <c r="AL238" s="82"/>
      <c r="AM238" s="48">
        <v>1</v>
      </c>
      <c r="AN238" s="49">
        <v>2.932551319648094E-2</v>
      </c>
      <c r="AO238" s="49">
        <v>0.18768328445747801</v>
      </c>
      <c r="AP238" s="49">
        <v>0.15053763440860216</v>
      </c>
      <c r="AQ238" s="49">
        <v>0.49755620723362659</v>
      </c>
      <c r="AR238" s="49">
        <v>0.13489736070381231</v>
      </c>
    </row>
    <row r="239" spans="2:44" x14ac:dyDescent="0.25">
      <c r="B239" s="9">
        <f t="shared" si="4"/>
        <v>2019</v>
      </c>
      <c r="C239" s="43">
        <v>43586</v>
      </c>
      <c r="D239" s="51">
        <v>273.82198952879509</v>
      </c>
      <c r="E239" s="14">
        <v>183.33333333333326</v>
      </c>
      <c r="F239" s="14">
        <v>370.58823529411751</v>
      </c>
      <c r="G239" s="14">
        <v>111.48648648648643</v>
      </c>
      <c r="H239" s="14">
        <v>804.68750000000091</v>
      </c>
      <c r="I239" s="14">
        <v>142.57425742574245</v>
      </c>
      <c r="J239" s="82"/>
      <c r="K239" s="52">
        <v>0.71475409836065529</v>
      </c>
      <c r="L239" s="53">
        <v>0.22222222222222188</v>
      </c>
      <c r="M239" s="53">
        <v>0.85294117647058831</v>
      </c>
      <c r="N239" s="53">
        <v>1.5000000000000004</v>
      </c>
      <c r="O239" s="53">
        <v>0.46723646723646728</v>
      </c>
      <c r="P239" s="53">
        <v>1.2499999999999991</v>
      </c>
      <c r="Q239" s="82"/>
      <c r="R239" s="46">
        <v>60</v>
      </c>
      <c r="S239" s="47">
        <v>3</v>
      </c>
      <c r="T239" s="47">
        <v>8</v>
      </c>
      <c r="U239" s="47">
        <v>15</v>
      </c>
      <c r="V239" s="47">
        <v>27</v>
      </c>
      <c r="W239" s="47">
        <v>7</v>
      </c>
      <c r="X239" s="82"/>
      <c r="Y239" s="48">
        <v>1</v>
      </c>
      <c r="Z239" s="49">
        <v>0.05</v>
      </c>
      <c r="AA239" s="49">
        <v>0.13333333333333333</v>
      </c>
      <c r="AB239" s="49">
        <v>0.25</v>
      </c>
      <c r="AC239" s="49">
        <v>0.45</v>
      </c>
      <c r="AD239" s="49">
        <v>0.11666666666666667</v>
      </c>
      <c r="AE239" s="82"/>
      <c r="AF239" s="46">
        <v>1046</v>
      </c>
      <c r="AG239" s="47">
        <v>33</v>
      </c>
      <c r="AH239" s="47">
        <v>189</v>
      </c>
      <c r="AI239" s="47">
        <v>165</v>
      </c>
      <c r="AJ239" s="47">
        <v>515</v>
      </c>
      <c r="AK239" s="47">
        <v>144</v>
      </c>
      <c r="AL239" s="82"/>
      <c r="AM239" s="48">
        <v>1</v>
      </c>
      <c r="AN239" s="49">
        <v>3.1548757170172081E-2</v>
      </c>
      <c r="AO239" s="49">
        <v>0.18068833652007649</v>
      </c>
      <c r="AP239" s="49">
        <v>0.15774378585086041</v>
      </c>
      <c r="AQ239" s="49">
        <v>0.49235181644359466</v>
      </c>
      <c r="AR239" s="49">
        <v>0.13766730401529637</v>
      </c>
    </row>
    <row r="240" spans="2:44" x14ac:dyDescent="0.25">
      <c r="B240" s="6">
        <f t="shared" si="4"/>
        <v>2019</v>
      </c>
      <c r="C240" s="50">
        <v>43617</v>
      </c>
      <c r="D240" s="51">
        <v>260.20942408376897</v>
      </c>
      <c r="E240" s="14">
        <v>172.22222222222217</v>
      </c>
      <c r="F240" s="14">
        <v>366.66666666666652</v>
      </c>
      <c r="G240" s="14">
        <v>107.43243243243238</v>
      </c>
      <c r="H240" s="14">
        <v>739.0625000000008</v>
      </c>
      <c r="I240" s="14">
        <v>142.57425742574245</v>
      </c>
      <c r="J240" s="82"/>
      <c r="K240" s="52">
        <v>0.49698795180722866</v>
      </c>
      <c r="L240" s="53">
        <v>0.14814814814814792</v>
      </c>
      <c r="M240" s="53">
        <v>0.73148148148148162</v>
      </c>
      <c r="N240" s="53">
        <v>1.0126582278481018</v>
      </c>
      <c r="O240" s="53">
        <v>0.24146981627296604</v>
      </c>
      <c r="P240" s="53">
        <v>1.0869565217391299</v>
      </c>
      <c r="Q240" s="82"/>
      <c r="R240" s="46">
        <v>46</v>
      </c>
      <c r="S240" s="47">
        <v>1</v>
      </c>
      <c r="T240" s="47">
        <v>9</v>
      </c>
      <c r="U240" s="47">
        <v>8</v>
      </c>
      <c r="V240" s="47">
        <v>15</v>
      </c>
      <c r="W240" s="47">
        <v>13</v>
      </c>
      <c r="X240" s="82"/>
      <c r="Y240" s="48">
        <v>1</v>
      </c>
      <c r="Z240" s="49">
        <v>2.1739130434782608E-2</v>
      </c>
      <c r="AA240" s="49">
        <v>0.19565217391304349</v>
      </c>
      <c r="AB240" s="49">
        <v>0.17391304347826086</v>
      </c>
      <c r="AC240" s="49">
        <v>0.32608695652173914</v>
      </c>
      <c r="AD240" s="49">
        <v>0.28260869565217389</v>
      </c>
      <c r="AE240" s="82"/>
      <c r="AF240" s="46">
        <v>994</v>
      </c>
      <c r="AG240" s="47">
        <v>31</v>
      </c>
      <c r="AH240" s="47">
        <v>187</v>
      </c>
      <c r="AI240" s="47">
        <v>159</v>
      </c>
      <c r="AJ240" s="47">
        <v>473</v>
      </c>
      <c r="AK240" s="47">
        <v>144</v>
      </c>
      <c r="AL240" s="82"/>
      <c r="AM240" s="48">
        <v>1</v>
      </c>
      <c r="AN240" s="49">
        <v>3.1187122736418511E-2</v>
      </c>
      <c r="AO240" s="49">
        <v>0.1881287726358149</v>
      </c>
      <c r="AP240" s="49">
        <v>0.15995975855130784</v>
      </c>
      <c r="AQ240" s="49">
        <v>0.47585513078470826</v>
      </c>
      <c r="AR240" s="49">
        <v>0.14486921529175051</v>
      </c>
    </row>
    <row r="241" spans="2:44" x14ac:dyDescent="0.25">
      <c r="B241" s="6">
        <f t="shared" ref="B241:B243" si="5">YEAR(C241)</f>
        <v>2019</v>
      </c>
      <c r="C241" s="50">
        <v>43647</v>
      </c>
      <c r="D241" s="51">
        <v>263.08900523560141</v>
      </c>
      <c r="E241" s="14">
        <v>188.88888888888883</v>
      </c>
      <c r="F241" s="14">
        <v>368.62745098039198</v>
      </c>
      <c r="G241" s="14">
        <v>111.48648648648643</v>
      </c>
      <c r="H241" s="14">
        <v>748.4375000000008</v>
      </c>
      <c r="I241" s="14">
        <v>137.62376237623749</v>
      </c>
      <c r="J241" s="82"/>
      <c r="K241" s="52">
        <v>0.417489421720733</v>
      </c>
      <c r="L241" s="53">
        <v>0.35999999999999988</v>
      </c>
      <c r="M241" s="53">
        <v>0.54098360655737721</v>
      </c>
      <c r="N241" s="53">
        <v>0.83333333333333326</v>
      </c>
      <c r="O241" s="53">
        <v>0.22506393861892593</v>
      </c>
      <c r="P241" s="53">
        <v>0.71604938271604879</v>
      </c>
      <c r="Q241" s="82"/>
      <c r="R241" s="46">
        <v>93</v>
      </c>
      <c r="S241" s="47">
        <v>6</v>
      </c>
      <c r="T241" s="47">
        <v>19</v>
      </c>
      <c r="U241" s="47">
        <v>18</v>
      </c>
      <c r="V241" s="47">
        <v>40</v>
      </c>
      <c r="W241" s="47">
        <v>10</v>
      </c>
      <c r="X241" s="82"/>
      <c r="Y241" s="48">
        <v>1</v>
      </c>
      <c r="Z241" s="49">
        <v>6.4516129032258063E-2</v>
      </c>
      <c r="AA241" s="49">
        <v>0.20430107526881722</v>
      </c>
      <c r="AB241" s="49">
        <v>0.19354838709677419</v>
      </c>
      <c r="AC241" s="49">
        <v>0.43010752688172044</v>
      </c>
      <c r="AD241" s="49">
        <v>0.10752688172043011</v>
      </c>
      <c r="AE241" s="82"/>
      <c r="AF241" s="46">
        <v>1005</v>
      </c>
      <c r="AG241" s="47">
        <v>34</v>
      </c>
      <c r="AH241" s="47">
        <v>188</v>
      </c>
      <c r="AI241" s="47">
        <v>165</v>
      </c>
      <c r="AJ241" s="47">
        <v>479</v>
      </c>
      <c r="AK241" s="47">
        <v>139</v>
      </c>
      <c r="AL241" s="82"/>
      <c r="AM241" s="48">
        <v>1</v>
      </c>
      <c r="AN241" s="49">
        <v>3.3830845771144279E-2</v>
      </c>
      <c r="AO241" s="49">
        <v>0.18706467661691542</v>
      </c>
      <c r="AP241" s="49">
        <v>0.16417910447761194</v>
      </c>
      <c r="AQ241" s="49">
        <v>0.47661691542288559</v>
      </c>
      <c r="AR241" s="49">
        <v>0.13830845771144279</v>
      </c>
    </row>
    <row r="242" spans="2:44" x14ac:dyDescent="0.25">
      <c r="B242" s="9">
        <f t="shared" si="5"/>
        <v>2019</v>
      </c>
      <c r="C242" s="43">
        <v>43678</v>
      </c>
      <c r="D242" s="51">
        <v>264.92146596858572</v>
      </c>
      <c r="E242" s="14">
        <v>177.77777777777771</v>
      </c>
      <c r="F242" s="14">
        <v>378.43137254901944</v>
      </c>
      <c r="G242" s="14">
        <v>117.56756756756749</v>
      </c>
      <c r="H242" s="14">
        <v>745.3125000000008</v>
      </c>
      <c r="I242" s="14">
        <v>134.65346534653452</v>
      </c>
      <c r="J242" s="82"/>
      <c r="K242" s="52">
        <v>0.33509234828496015</v>
      </c>
      <c r="L242" s="53">
        <v>0.1851851851851849</v>
      </c>
      <c r="M242" s="53">
        <v>0.48461538461538467</v>
      </c>
      <c r="N242" s="53">
        <v>0.75757575757575735</v>
      </c>
      <c r="O242" s="53">
        <v>0.14939759036144595</v>
      </c>
      <c r="P242" s="53">
        <v>0.5632183908045969</v>
      </c>
      <c r="Q242" s="82"/>
      <c r="R242" s="46">
        <v>117</v>
      </c>
      <c r="S242" s="47">
        <v>3</v>
      </c>
      <c r="T242" s="47">
        <v>20</v>
      </c>
      <c r="U242" s="47">
        <v>27</v>
      </c>
      <c r="V242" s="47">
        <v>58</v>
      </c>
      <c r="W242" s="47">
        <v>9</v>
      </c>
      <c r="X242" s="82"/>
      <c r="Y242" s="48">
        <v>1</v>
      </c>
      <c r="Z242" s="49">
        <v>2.564102564102564E-2</v>
      </c>
      <c r="AA242" s="49">
        <v>0.17094017094017094</v>
      </c>
      <c r="AB242" s="49">
        <v>0.23076923076923078</v>
      </c>
      <c r="AC242" s="49">
        <v>0.49572649572649574</v>
      </c>
      <c r="AD242" s="49">
        <v>7.6923076923076927E-2</v>
      </c>
      <c r="AE242" s="82"/>
      <c r="AF242" s="46">
        <v>1012</v>
      </c>
      <c r="AG242" s="47">
        <v>32</v>
      </c>
      <c r="AH242" s="47">
        <v>193</v>
      </c>
      <c r="AI242" s="47">
        <v>174</v>
      </c>
      <c r="AJ242" s="47">
        <v>477</v>
      </c>
      <c r="AK242" s="47">
        <v>136</v>
      </c>
      <c r="AL242" s="82"/>
      <c r="AM242" s="48">
        <v>1</v>
      </c>
      <c r="AN242" s="49">
        <v>3.1620553359683792E-2</v>
      </c>
      <c r="AO242" s="49">
        <v>0.19071146245059289</v>
      </c>
      <c r="AP242" s="49">
        <v>0.17193675889328064</v>
      </c>
      <c r="AQ242" s="49">
        <v>0.47134387351778656</v>
      </c>
      <c r="AR242" s="49">
        <v>0.13438735177865613</v>
      </c>
    </row>
    <row r="243" spans="2:44" x14ac:dyDescent="0.25">
      <c r="B243" s="6">
        <f t="shared" si="5"/>
        <v>2019</v>
      </c>
      <c r="C243" s="50">
        <v>43709</v>
      </c>
      <c r="D243" s="51">
        <v>272.77486910994696</v>
      </c>
      <c r="E243" s="14">
        <v>183.33333333333326</v>
      </c>
      <c r="F243" s="14">
        <v>407.84313725490182</v>
      </c>
      <c r="G243" s="14">
        <v>120.94594594594587</v>
      </c>
      <c r="H243" s="14">
        <v>762.50000000000091</v>
      </c>
      <c r="I243" s="14">
        <v>132.67326732673254</v>
      </c>
      <c r="J243" s="82"/>
      <c r="K243" s="52">
        <v>0.35324675324675314</v>
      </c>
      <c r="L243" s="53">
        <v>0.26923076923076916</v>
      </c>
      <c r="M243" s="53">
        <v>0.58778625954198516</v>
      </c>
      <c r="N243" s="53">
        <v>0.75490196078431371</v>
      </c>
      <c r="O243" s="53">
        <v>0.14553990610328671</v>
      </c>
      <c r="P243" s="53">
        <v>0.5764705882352934</v>
      </c>
      <c r="Q243" s="82"/>
      <c r="R243" s="46">
        <v>107</v>
      </c>
      <c r="S243" s="47">
        <v>2</v>
      </c>
      <c r="T243" s="47">
        <v>25</v>
      </c>
      <c r="U243" s="47">
        <v>17</v>
      </c>
      <c r="V243" s="47">
        <v>56</v>
      </c>
      <c r="W243" s="47">
        <v>7</v>
      </c>
      <c r="X243" s="82"/>
      <c r="Y243" s="48">
        <v>1</v>
      </c>
      <c r="Z243" s="49">
        <v>1.8691588785046728E-2</v>
      </c>
      <c r="AA243" s="49">
        <v>0.23364485981308411</v>
      </c>
      <c r="AB243" s="49">
        <v>0.15887850467289719</v>
      </c>
      <c r="AC243" s="49">
        <v>0.52336448598130836</v>
      </c>
      <c r="AD243" s="49">
        <v>6.5420560747663545E-2</v>
      </c>
      <c r="AE243" s="82"/>
      <c r="AF243" s="46">
        <v>1042</v>
      </c>
      <c r="AG243" s="47">
        <v>33</v>
      </c>
      <c r="AH243" s="47">
        <v>208</v>
      </c>
      <c r="AI243" s="47">
        <v>179</v>
      </c>
      <c r="AJ243" s="47">
        <v>488</v>
      </c>
      <c r="AK243" s="47">
        <v>134</v>
      </c>
      <c r="AL243" s="82"/>
      <c r="AM243" s="48">
        <v>1</v>
      </c>
      <c r="AN243" s="49">
        <v>3.166986564299424E-2</v>
      </c>
      <c r="AO243" s="49">
        <v>0.19961612284069097</v>
      </c>
      <c r="AP243" s="49">
        <v>0.17178502879078694</v>
      </c>
      <c r="AQ243" s="49">
        <v>0.46833013435700577</v>
      </c>
      <c r="AR243" s="49">
        <v>0.12859884836852206</v>
      </c>
    </row>
    <row r="244" spans="2:44" x14ac:dyDescent="0.25">
      <c r="B244" s="6">
        <f t="shared" ref="B244:B246" si="6">YEAR(C244)</f>
        <v>2019</v>
      </c>
      <c r="C244" s="50">
        <v>43739</v>
      </c>
      <c r="D244" s="51">
        <v>274.34554973821918</v>
      </c>
      <c r="E244" s="14">
        <v>199.99999999999991</v>
      </c>
      <c r="F244" s="14">
        <v>405.88235294117635</v>
      </c>
      <c r="G244" s="14">
        <v>126.35135135135125</v>
      </c>
      <c r="H244" s="14">
        <v>756.25000000000091</v>
      </c>
      <c r="I244" s="14">
        <v>132.67326732673254</v>
      </c>
      <c r="J244" s="82"/>
      <c r="K244" s="52">
        <v>0.28588957055214692</v>
      </c>
      <c r="L244" s="53">
        <v>0.5</v>
      </c>
      <c r="M244" s="53">
        <v>0.4081632653061229</v>
      </c>
      <c r="N244" s="53">
        <v>0.69999999999999973</v>
      </c>
      <c r="O244" s="53">
        <v>9.255079006772049E-2</v>
      </c>
      <c r="P244" s="53">
        <v>0.47252747252747174</v>
      </c>
      <c r="Q244" s="82"/>
      <c r="R244" s="46">
        <v>116</v>
      </c>
      <c r="S244" s="47">
        <v>5</v>
      </c>
      <c r="T244" s="47">
        <v>22</v>
      </c>
      <c r="U244" s="47">
        <v>22</v>
      </c>
      <c r="V244" s="47">
        <v>56</v>
      </c>
      <c r="W244" s="47">
        <v>11</v>
      </c>
      <c r="X244" s="82"/>
      <c r="Y244" s="48">
        <v>1</v>
      </c>
      <c r="Z244" s="49">
        <v>4.3103448275862072E-2</v>
      </c>
      <c r="AA244" s="49">
        <v>0.18965517241379309</v>
      </c>
      <c r="AB244" s="49">
        <v>0.18965517241379309</v>
      </c>
      <c r="AC244" s="49">
        <v>0.48275862068965519</v>
      </c>
      <c r="AD244" s="49">
        <v>9.4827586206896547E-2</v>
      </c>
      <c r="AE244" s="82"/>
      <c r="AF244" s="46">
        <v>1048</v>
      </c>
      <c r="AG244" s="47">
        <v>36</v>
      </c>
      <c r="AH244" s="47">
        <v>207</v>
      </c>
      <c r="AI244" s="47">
        <v>187</v>
      </c>
      <c r="AJ244" s="47">
        <v>484</v>
      </c>
      <c r="AK244" s="47">
        <v>134</v>
      </c>
      <c r="AL244" s="82"/>
      <c r="AM244" s="48">
        <v>1</v>
      </c>
      <c r="AN244" s="49">
        <v>3.4351145038167941E-2</v>
      </c>
      <c r="AO244" s="49">
        <v>0.19751908396946566</v>
      </c>
      <c r="AP244" s="49">
        <v>0.1784351145038168</v>
      </c>
      <c r="AQ244" s="49">
        <v>0.46183206106870228</v>
      </c>
      <c r="AR244" s="49">
        <v>0.12786259541984732</v>
      </c>
    </row>
    <row r="245" spans="2:44" x14ac:dyDescent="0.25">
      <c r="B245" s="9">
        <f t="shared" si="6"/>
        <v>2019</v>
      </c>
      <c r="C245" s="43">
        <v>43770</v>
      </c>
      <c r="D245" s="51">
        <v>279.31937172774798</v>
      </c>
      <c r="E245" s="14">
        <v>177.77777777777769</v>
      </c>
      <c r="F245" s="14">
        <v>419.60784313725475</v>
      </c>
      <c r="G245" s="14">
        <v>129.72972972972966</v>
      </c>
      <c r="H245" s="14">
        <v>756.25000000000091</v>
      </c>
      <c r="I245" s="14">
        <v>143.56435643564342</v>
      </c>
      <c r="J245" s="82"/>
      <c r="K245" s="52">
        <v>0.26272189349112396</v>
      </c>
      <c r="L245" s="53">
        <v>0.23076923076923084</v>
      </c>
      <c r="M245" s="53">
        <v>0.42666666666666697</v>
      </c>
      <c r="N245" s="53">
        <v>0.74545454545454559</v>
      </c>
      <c r="O245" s="53">
        <v>3.4188034188034511E-2</v>
      </c>
      <c r="P245" s="53">
        <v>0.59340659340659263</v>
      </c>
      <c r="Q245" s="82"/>
      <c r="R245" s="46">
        <v>94</v>
      </c>
      <c r="S245" s="47">
        <v>0</v>
      </c>
      <c r="T245" s="47">
        <v>20</v>
      </c>
      <c r="U245" s="47">
        <v>14</v>
      </c>
      <c r="V245" s="47">
        <v>43</v>
      </c>
      <c r="W245" s="47">
        <v>17</v>
      </c>
      <c r="X245" s="82"/>
      <c r="Y245" s="48">
        <v>1</v>
      </c>
      <c r="Z245" s="49">
        <v>0</v>
      </c>
      <c r="AA245" s="49">
        <v>0.21276595744680851</v>
      </c>
      <c r="AB245" s="49">
        <v>0.14893617021276595</v>
      </c>
      <c r="AC245" s="49">
        <v>0.45744680851063829</v>
      </c>
      <c r="AD245" s="49">
        <v>0.18085106382978725</v>
      </c>
      <c r="AE245" s="82"/>
      <c r="AF245" s="46">
        <v>1067</v>
      </c>
      <c r="AG245" s="47">
        <v>32</v>
      </c>
      <c r="AH245" s="47">
        <v>214</v>
      </c>
      <c r="AI245" s="47">
        <v>192</v>
      </c>
      <c r="AJ245" s="47">
        <v>484</v>
      </c>
      <c r="AK245" s="47">
        <v>145</v>
      </c>
      <c r="AL245" s="82"/>
      <c r="AM245" s="48">
        <v>1</v>
      </c>
      <c r="AN245" s="49">
        <v>2.9990627928772259E-2</v>
      </c>
      <c r="AO245" s="49">
        <v>0.20056232427366447</v>
      </c>
      <c r="AP245" s="49">
        <v>0.17994376757263356</v>
      </c>
      <c r="AQ245" s="49">
        <v>0.45360824742268041</v>
      </c>
      <c r="AR245" s="49">
        <v>0.13589503280224929</v>
      </c>
    </row>
    <row r="246" spans="2:44" x14ac:dyDescent="0.25">
      <c r="B246" s="6">
        <f t="shared" si="6"/>
        <v>2019</v>
      </c>
      <c r="C246" s="50">
        <v>43800</v>
      </c>
      <c r="D246" s="51">
        <v>283.2460732984286</v>
      </c>
      <c r="E246" s="14">
        <v>188.8888888888888</v>
      </c>
      <c r="F246" s="14">
        <v>419.60784313725475</v>
      </c>
      <c r="G246" s="14">
        <v>130.40540540540533</v>
      </c>
      <c r="H246" s="14">
        <v>778.12500000000091</v>
      </c>
      <c r="I246" s="14">
        <v>141.58415841584144</v>
      </c>
      <c r="J246" s="82"/>
      <c r="K246" s="52">
        <v>0.24942263279445687</v>
      </c>
      <c r="L246" s="53">
        <v>0.47826086956521752</v>
      </c>
      <c r="M246" s="53">
        <v>0.31288343558282228</v>
      </c>
      <c r="N246" s="53">
        <v>0.69298245614035081</v>
      </c>
      <c r="O246" s="53">
        <v>5.732484076433142E-2</v>
      </c>
      <c r="P246" s="53">
        <v>0.50526315789473597</v>
      </c>
      <c r="Q246" s="82"/>
      <c r="R246" s="46">
        <v>106</v>
      </c>
      <c r="S246" s="47">
        <v>3</v>
      </c>
      <c r="T246" s="47">
        <v>22</v>
      </c>
      <c r="U246" s="47">
        <v>12</v>
      </c>
      <c r="V246" s="47">
        <v>59</v>
      </c>
      <c r="W246" s="47">
        <v>10</v>
      </c>
      <c r="X246" s="82"/>
      <c r="Y246" s="48">
        <v>1</v>
      </c>
      <c r="Z246" s="49">
        <v>2.8301886792452831E-2</v>
      </c>
      <c r="AA246" s="49">
        <v>0.20754716981132076</v>
      </c>
      <c r="AB246" s="49">
        <v>0.11320754716981132</v>
      </c>
      <c r="AC246" s="49">
        <v>0.55660377358490565</v>
      </c>
      <c r="AD246" s="49">
        <v>9.4339622641509441E-2</v>
      </c>
      <c r="AE246" s="82"/>
      <c r="AF246" s="46">
        <v>1082</v>
      </c>
      <c r="AG246" s="47">
        <v>34</v>
      </c>
      <c r="AH246" s="47">
        <v>214</v>
      </c>
      <c r="AI246" s="47">
        <v>193</v>
      </c>
      <c r="AJ246" s="47">
        <v>498</v>
      </c>
      <c r="AK246" s="47">
        <v>143</v>
      </c>
      <c r="AL246" s="82"/>
      <c r="AM246" s="48">
        <v>1</v>
      </c>
      <c r="AN246" s="49">
        <v>3.1423290203327174E-2</v>
      </c>
      <c r="AO246" s="49">
        <v>0.1977818853974122</v>
      </c>
      <c r="AP246" s="49">
        <v>0.17837338262476896</v>
      </c>
      <c r="AQ246" s="49">
        <v>0.46025878003696857</v>
      </c>
      <c r="AR246" s="49">
        <v>0.13216266173752311</v>
      </c>
    </row>
    <row r="247" spans="2:44" x14ac:dyDescent="0.25">
      <c r="B247" s="9">
        <f t="shared" ref="B247:B249" si="7">YEAR(C247)</f>
        <v>2020</v>
      </c>
      <c r="C247" s="43">
        <v>43831</v>
      </c>
      <c r="D247" s="51">
        <v>286.91099476439717</v>
      </c>
      <c r="E247" s="14">
        <v>205.55555555555543</v>
      </c>
      <c r="F247" s="14">
        <v>421.56862745098027</v>
      </c>
      <c r="G247" s="14">
        <v>130.40540540540533</v>
      </c>
      <c r="H247" s="14">
        <v>800.00000000000091</v>
      </c>
      <c r="I247" s="14">
        <v>137.62376237623749</v>
      </c>
      <c r="J247" s="82"/>
      <c r="K247" s="52">
        <v>0.23702031602708784</v>
      </c>
      <c r="L247" s="53">
        <v>0.60869565217391286</v>
      </c>
      <c r="M247" s="53">
        <v>0.27976190476190488</v>
      </c>
      <c r="N247" s="53">
        <v>0.64957264957264926</v>
      </c>
      <c r="O247" s="53">
        <v>8.4745762711864625E-2</v>
      </c>
      <c r="P247" s="53">
        <v>0.31132075471698051</v>
      </c>
      <c r="Q247" s="82"/>
      <c r="R247" s="46">
        <v>79</v>
      </c>
      <c r="S247" s="47">
        <v>5</v>
      </c>
      <c r="T247" s="47">
        <v>18</v>
      </c>
      <c r="U247" s="47">
        <v>7</v>
      </c>
      <c r="V247" s="47">
        <v>42</v>
      </c>
      <c r="W247" s="47">
        <v>7</v>
      </c>
      <c r="X247" s="82"/>
      <c r="Y247" s="48">
        <v>1</v>
      </c>
      <c r="Z247" s="49">
        <v>6.3291139240506333E-2</v>
      </c>
      <c r="AA247" s="49">
        <v>0.22784810126582278</v>
      </c>
      <c r="AB247" s="49">
        <v>8.8607594936708861E-2</v>
      </c>
      <c r="AC247" s="49">
        <v>0.53164556962025311</v>
      </c>
      <c r="AD247" s="49">
        <v>8.8607594936708861E-2</v>
      </c>
      <c r="AE247" s="82"/>
      <c r="AF247" s="46">
        <v>1096</v>
      </c>
      <c r="AG247" s="47">
        <v>37</v>
      </c>
      <c r="AH247" s="47">
        <v>215</v>
      </c>
      <c r="AI247" s="47">
        <v>193</v>
      </c>
      <c r="AJ247" s="47">
        <v>512</v>
      </c>
      <c r="AK247" s="47">
        <v>139</v>
      </c>
      <c r="AL247" s="82"/>
      <c r="AM247" s="48">
        <v>1</v>
      </c>
      <c r="AN247" s="49">
        <v>3.3759124087591241E-2</v>
      </c>
      <c r="AO247" s="49">
        <v>0.19616788321167883</v>
      </c>
      <c r="AP247" s="49">
        <v>0.1760948905109489</v>
      </c>
      <c r="AQ247" s="49">
        <v>0.46715328467153283</v>
      </c>
      <c r="AR247" s="49">
        <v>0.12682481751824817</v>
      </c>
    </row>
    <row r="248" spans="2:44" x14ac:dyDescent="0.25">
      <c r="B248" s="6">
        <f t="shared" si="7"/>
        <v>2020</v>
      </c>
      <c r="C248" s="50">
        <v>43862</v>
      </c>
      <c r="D248" s="51">
        <v>280.6282722513082</v>
      </c>
      <c r="E248" s="14">
        <v>216.66666666666652</v>
      </c>
      <c r="F248" s="14">
        <v>425.49019607843127</v>
      </c>
      <c r="G248" s="14">
        <v>123.64864864864859</v>
      </c>
      <c r="H248" s="14">
        <v>781.25000000000091</v>
      </c>
      <c r="I248" s="14">
        <v>131.68316831683157</v>
      </c>
      <c r="J248" s="82"/>
      <c r="K248" s="52">
        <v>0.15268817204301088</v>
      </c>
      <c r="L248" s="53">
        <v>0.62499999999999978</v>
      </c>
      <c r="M248" s="53">
        <v>0.21910112359550582</v>
      </c>
      <c r="N248" s="53">
        <v>0.45238095238095233</v>
      </c>
      <c r="O248" s="53">
        <v>2.0408163265306367E-2</v>
      </c>
      <c r="P248" s="53">
        <v>0.18749999999999956</v>
      </c>
      <c r="Q248" s="82"/>
      <c r="R248" s="46">
        <v>70</v>
      </c>
      <c r="S248" s="47">
        <v>5</v>
      </c>
      <c r="T248" s="47">
        <v>22</v>
      </c>
      <c r="U248" s="47">
        <v>6</v>
      </c>
      <c r="V248" s="47">
        <v>31</v>
      </c>
      <c r="W248" s="47">
        <v>6</v>
      </c>
      <c r="X248" s="82"/>
      <c r="Y248" s="48">
        <v>1</v>
      </c>
      <c r="Z248" s="49">
        <v>7.1428571428571425E-2</v>
      </c>
      <c r="AA248" s="49">
        <v>0.31428571428571428</v>
      </c>
      <c r="AB248" s="49">
        <v>8.5714285714285715E-2</v>
      </c>
      <c r="AC248" s="49">
        <v>0.44285714285714284</v>
      </c>
      <c r="AD248" s="49">
        <v>8.5714285714285715E-2</v>
      </c>
      <c r="AE248" s="82"/>
      <c r="AF248" s="46">
        <v>1072</v>
      </c>
      <c r="AG248" s="47">
        <v>39</v>
      </c>
      <c r="AH248" s="47">
        <v>217</v>
      </c>
      <c r="AI248" s="47">
        <v>183</v>
      </c>
      <c r="AJ248" s="47">
        <v>500</v>
      </c>
      <c r="AK248" s="47">
        <v>133</v>
      </c>
      <c r="AL248" s="82"/>
      <c r="AM248" s="48">
        <v>1</v>
      </c>
      <c r="AN248" s="49">
        <v>3.6380597014925374E-2</v>
      </c>
      <c r="AO248" s="49">
        <v>0.20242537313432835</v>
      </c>
      <c r="AP248" s="49">
        <v>0.1707089552238806</v>
      </c>
      <c r="AQ248" s="49">
        <v>0.46641791044776121</v>
      </c>
      <c r="AR248" s="49">
        <v>0.12406716417910447</v>
      </c>
    </row>
    <row r="249" spans="2:44" x14ac:dyDescent="0.25">
      <c r="B249" s="9">
        <f t="shared" si="7"/>
        <v>2020</v>
      </c>
      <c r="C249" s="43">
        <v>43891</v>
      </c>
      <c r="D249" s="51">
        <v>289.79057591622961</v>
      </c>
      <c r="E249" s="14">
        <v>211.11111111111097</v>
      </c>
      <c r="F249" s="14">
        <v>460.78431372549011</v>
      </c>
      <c r="G249" s="14">
        <v>119.59459459459453</v>
      </c>
      <c r="H249" s="14">
        <v>840.62500000000102</v>
      </c>
      <c r="I249" s="14">
        <v>117.82178217821772</v>
      </c>
      <c r="J249" s="82"/>
      <c r="K249" s="52">
        <v>8.4231145935357521E-2</v>
      </c>
      <c r="L249" s="53">
        <v>0.40740740740740722</v>
      </c>
      <c r="M249" s="53">
        <v>0.24338624338624371</v>
      </c>
      <c r="N249" s="53">
        <v>0.17999999999999972</v>
      </c>
      <c r="O249" s="53">
        <v>3.4615384615384936E-2</v>
      </c>
      <c r="P249" s="53">
        <v>-0.11851851851851869</v>
      </c>
      <c r="Q249" s="82"/>
      <c r="R249" s="46">
        <v>144</v>
      </c>
      <c r="S249" s="47">
        <v>2</v>
      </c>
      <c r="T249" s="47">
        <v>34</v>
      </c>
      <c r="U249" s="47">
        <v>21</v>
      </c>
      <c r="V249" s="47">
        <v>76</v>
      </c>
      <c r="W249" s="47">
        <v>11</v>
      </c>
      <c r="X249" s="82"/>
      <c r="Y249" s="48">
        <v>1</v>
      </c>
      <c r="Z249" s="49">
        <v>1.3888888888888888E-2</v>
      </c>
      <c r="AA249" s="49">
        <v>0.2361111111111111</v>
      </c>
      <c r="AB249" s="49">
        <v>0.14583333333333334</v>
      </c>
      <c r="AC249" s="49">
        <v>0.52777777777777779</v>
      </c>
      <c r="AD249" s="49">
        <v>7.6388888888888895E-2</v>
      </c>
      <c r="AE249" s="82"/>
      <c r="AF249" s="46">
        <v>1107</v>
      </c>
      <c r="AG249" s="47">
        <v>38</v>
      </c>
      <c r="AH249" s="47">
        <v>235</v>
      </c>
      <c r="AI249" s="47">
        <v>177</v>
      </c>
      <c r="AJ249" s="47">
        <v>538</v>
      </c>
      <c r="AK249" s="47">
        <v>119</v>
      </c>
      <c r="AL249" s="82"/>
      <c r="AM249" s="48">
        <v>1</v>
      </c>
      <c r="AN249" s="49">
        <v>3.4327009936766031E-2</v>
      </c>
      <c r="AO249" s="49">
        <v>0.21228545618789521</v>
      </c>
      <c r="AP249" s="49">
        <v>0.15989159891598917</v>
      </c>
      <c r="AQ249" s="49">
        <v>0.4859981933152665</v>
      </c>
      <c r="AR249" s="49">
        <v>0.10749774164408311</v>
      </c>
    </row>
    <row r="250" spans="2:44" x14ac:dyDescent="0.25">
      <c r="B250" s="6">
        <f t="shared" ref="B250:B252" si="8">YEAR(C250)</f>
        <v>2020</v>
      </c>
      <c r="C250" s="50">
        <v>43922</v>
      </c>
      <c r="D250" s="51">
        <v>286.91099476439717</v>
      </c>
      <c r="E250" s="14">
        <v>216.66666666666654</v>
      </c>
      <c r="F250" s="14">
        <v>452.94117647058812</v>
      </c>
      <c r="G250" s="14">
        <v>120.2702702702702</v>
      </c>
      <c r="H250" s="14">
        <v>834.37500000000102</v>
      </c>
      <c r="I250" s="14">
        <v>112.87128712871278</v>
      </c>
      <c r="J250" s="82"/>
      <c r="K250" s="52">
        <v>7.1358748778103553E-2</v>
      </c>
      <c r="L250" s="53">
        <v>0.30000000000000004</v>
      </c>
      <c r="M250" s="53">
        <v>0.20312500000000022</v>
      </c>
      <c r="N250" s="53">
        <v>0.15584415584415567</v>
      </c>
      <c r="O250" s="53">
        <v>4.911591355599243E-2</v>
      </c>
      <c r="P250" s="53">
        <v>-0.17391304347826086</v>
      </c>
      <c r="Q250" s="82"/>
      <c r="R250" s="46">
        <v>64</v>
      </c>
      <c r="S250" s="47">
        <v>4</v>
      </c>
      <c r="T250" s="47">
        <v>12</v>
      </c>
      <c r="U250" s="47">
        <v>11</v>
      </c>
      <c r="V250" s="47">
        <v>31</v>
      </c>
      <c r="W250" s="47">
        <v>6</v>
      </c>
      <c r="X250" s="82"/>
      <c r="Y250" s="48">
        <v>1</v>
      </c>
      <c r="Z250" s="49">
        <v>6.25E-2</v>
      </c>
      <c r="AA250" s="49">
        <v>0.1875</v>
      </c>
      <c r="AB250" s="49">
        <v>0.171875</v>
      </c>
      <c r="AC250" s="49">
        <v>0.484375</v>
      </c>
      <c r="AD250" s="49">
        <v>9.375E-2</v>
      </c>
      <c r="AE250" s="82"/>
      <c r="AF250" s="46">
        <v>1096</v>
      </c>
      <c r="AG250" s="47">
        <v>39</v>
      </c>
      <c r="AH250" s="47">
        <v>231</v>
      </c>
      <c r="AI250" s="47">
        <v>178</v>
      </c>
      <c r="AJ250" s="47">
        <v>534</v>
      </c>
      <c r="AK250" s="47">
        <v>114</v>
      </c>
      <c r="AL250" s="82"/>
      <c r="AM250" s="48">
        <v>1</v>
      </c>
      <c r="AN250" s="49">
        <v>3.5583941605839414E-2</v>
      </c>
      <c r="AO250" s="49">
        <v>0.21076642335766424</v>
      </c>
      <c r="AP250" s="49">
        <v>0.16240875912408759</v>
      </c>
      <c r="AQ250" s="49">
        <v>0.48722627737226276</v>
      </c>
      <c r="AR250" s="49">
        <v>0.10401459854014598</v>
      </c>
    </row>
    <row r="251" spans="2:44" x14ac:dyDescent="0.25">
      <c r="B251" s="9">
        <f t="shared" si="8"/>
        <v>2020</v>
      </c>
      <c r="C251" s="43">
        <v>43952</v>
      </c>
      <c r="D251" s="51">
        <v>286.12565445026104</v>
      </c>
      <c r="E251" s="14">
        <v>216.66666666666654</v>
      </c>
      <c r="F251" s="14">
        <v>470.58823529411745</v>
      </c>
      <c r="G251" s="14">
        <v>115.54054054054048</v>
      </c>
      <c r="H251" s="14">
        <v>829.68750000000102</v>
      </c>
      <c r="I251" s="14">
        <v>110.89108910891079</v>
      </c>
      <c r="J251" s="82"/>
      <c r="K251" s="52">
        <v>4.4933078393881498E-2</v>
      </c>
      <c r="L251" s="53">
        <v>0.18181818181818166</v>
      </c>
      <c r="M251" s="53">
        <v>0.26984126984126977</v>
      </c>
      <c r="N251" s="53">
        <v>3.6363636363636376E-2</v>
      </c>
      <c r="O251" s="53">
        <v>3.1067961165048619E-2</v>
      </c>
      <c r="P251" s="53">
        <v>-0.22222222222222221</v>
      </c>
      <c r="Q251" s="82"/>
      <c r="R251" s="46">
        <v>57</v>
      </c>
      <c r="S251" s="47">
        <v>3</v>
      </c>
      <c r="T251" s="47">
        <v>17</v>
      </c>
      <c r="U251" s="47">
        <v>8</v>
      </c>
      <c r="V251" s="47">
        <v>24</v>
      </c>
      <c r="W251" s="47">
        <v>5</v>
      </c>
      <c r="X251" s="82"/>
      <c r="Y251" s="48">
        <v>1</v>
      </c>
      <c r="Z251" s="49">
        <v>5.2631578947368418E-2</v>
      </c>
      <c r="AA251" s="49">
        <v>0.2982456140350877</v>
      </c>
      <c r="AB251" s="49">
        <v>0.14035087719298245</v>
      </c>
      <c r="AC251" s="49">
        <v>0.42105263157894735</v>
      </c>
      <c r="AD251" s="49">
        <v>8.771929824561403E-2</v>
      </c>
      <c r="AE251" s="82"/>
      <c r="AF251" s="46">
        <v>1093</v>
      </c>
      <c r="AG251" s="47">
        <v>39</v>
      </c>
      <c r="AH251" s="47">
        <v>240</v>
      </c>
      <c r="AI251" s="47">
        <v>171</v>
      </c>
      <c r="AJ251" s="47">
        <v>531</v>
      </c>
      <c r="AK251" s="47">
        <v>112</v>
      </c>
      <c r="AL251" s="82"/>
      <c r="AM251" s="48">
        <v>1</v>
      </c>
      <c r="AN251" s="49">
        <v>3.5681610247026534E-2</v>
      </c>
      <c r="AO251" s="49">
        <v>0.21957913998170173</v>
      </c>
      <c r="AP251" s="49">
        <v>0.15645013723696249</v>
      </c>
      <c r="AQ251" s="49">
        <v>0.48581884720951507</v>
      </c>
      <c r="AR251" s="49">
        <v>0.10247026532479414</v>
      </c>
    </row>
    <row r="252" spans="2:44" x14ac:dyDescent="0.25">
      <c r="B252" s="6">
        <f t="shared" si="8"/>
        <v>2020</v>
      </c>
      <c r="C252" s="50">
        <v>43983</v>
      </c>
      <c r="D252" s="51">
        <v>294.76439790575841</v>
      </c>
      <c r="E252" s="14">
        <v>227.77777777777766</v>
      </c>
      <c r="F252" s="14">
        <v>490.19607843137237</v>
      </c>
      <c r="G252" s="14">
        <v>118.91891891891885</v>
      </c>
      <c r="H252" s="14">
        <v>864.06250000000102</v>
      </c>
      <c r="I252" s="14">
        <v>104.95049504950485</v>
      </c>
      <c r="J252" s="82"/>
      <c r="K252" s="52">
        <v>0.13279678068410461</v>
      </c>
      <c r="L252" s="53">
        <v>0.32258064516129004</v>
      </c>
      <c r="M252" s="53">
        <v>0.33689839572192515</v>
      </c>
      <c r="N252" s="53">
        <v>0.10691823899371067</v>
      </c>
      <c r="O252" s="53">
        <v>0.16913319238900648</v>
      </c>
      <c r="P252" s="53">
        <v>-0.26388888888888895</v>
      </c>
      <c r="Q252" s="82"/>
      <c r="R252" s="46">
        <v>79</v>
      </c>
      <c r="S252" s="47">
        <v>3</v>
      </c>
      <c r="T252" s="47">
        <v>19</v>
      </c>
      <c r="U252" s="47">
        <v>13</v>
      </c>
      <c r="V252" s="47">
        <v>37</v>
      </c>
      <c r="W252" s="47">
        <v>7</v>
      </c>
      <c r="X252" s="82"/>
      <c r="Y252" s="48">
        <v>1</v>
      </c>
      <c r="Z252" s="49">
        <v>3.7974683544303799E-2</v>
      </c>
      <c r="AA252" s="49">
        <v>0.24050632911392406</v>
      </c>
      <c r="AB252" s="49">
        <v>0.16455696202531644</v>
      </c>
      <c r="AC252" s="49">
        <v>0.46835443037974683</v>
      </c>
      <c r="AD252" s="49">
        <v>8.8607594936708861E-2</v>
      </c>
      <c r="AE252" s="82"/>
      <c r="AF252" s="46">
        <v>1126</v>
      </c>
      <c r="AG252" s="47">
        <v>41</v>
      </c>
      <c r="AH252" s="47">
        <v>250</v>
      </c>
      <c r="AI252" s="47">
        <v>176</v>
      </c>
      <c r="AJ252" s="47">
        <v>553</v>
      </c>
      <c r="AK252" s="47">
        <v>106</v>
      </c>
      <c r="AL252" s="82"/>
      <c r="AM252" s="48">
        <v>1</v>
      </c>
      <c r="AN252" s="49">
        <v>3.6412078152753109E-2</v>
      </c>
      <c r="AO252" s="49">
        <v>0.22202486678507993</v>
      </c>
      <c r="AP252" s="49">
        <v>0.15630550621669628</v>
      </c>
      <c r="AQ252" s="49">
        <v>0.49111900532859681</v>
      </c>
      <c r="AR252" s="49">
        <v>9.4138543516873896E-2</v>
      </c>
    </row>
    <row r="253" spans="2:44" x14ac:dyDescent="0.25">
      <c r="B253" s="9">
        <f t="shared" ref="B253:B255" si="9">YEAR(C253)</f>
        <v>2020</v>
      </c>
      <c r="C253" s="43">
        <v>44013</v>
      </c>
      <c r="D253" s="51">
        <v>300.26178010471131</v>
      </c>
      <c r="E253" s="14">
        <v>205.55555555555546</v>
      </c>
      <c r="F253" s="14">
        <v>496.07843137254883</v>
      </c>
      <c r="G253" s="14">
        <v>121.62162162162154</v>
      </c>
      <c r="H253" s="14">
        <v>892.18750000000114</v>
      </c>
      <c r="I253" s="14">
        <v>104.95049504950485</v>
      </c>
      <c r="J253" s="82"/>
      <c r="K253" s="52">
        <v>0.14129353233830866</v>
      </c>
      <c r="L253" s="53">
        <v>8.8235294117646967E-2</v>
      </c>
      <c r="M253" s="53">
        <v>0.34574468085106402</v>
      </c>
      <c r="N253" s="53">
        <v>9.0909090909090828E-2</v>
      </c>
      <c r="O253" s="53">
        <v>0.19206680584551172</v>
      </c>
      <c r="P253" s="53">
        <v>-0.23741007194244601</v>
      </c>
      <c r="Q253" s="82"/>
      <c r="R253" s="46">
        <v>114</v>
      </c>
      <c r="S253" s="47">
        <v>2</v>
      </c>
      <c r="T253" s="47">
        <v>22</v>
      </c>
      <c r="U253" s="47">
        <v>22</v>
      </c>
      <c r="V253" s="47">
        <v>58</v>
      </c>
      <c r="W253" s="47">
        <v>10</v>
      </c>
      <c r="X253" s="82"/>
      <c r="Y253" s="48">
        <v>1</v>
      </c>
      <c r="Z253" s="49">
        <v>1.7543859649122806E-2</v>
      </c>
      <c r="AA253" s="49">
        <v>0.19298245614035087</v>
      </c>
      <c r="AB253" s="49">
        <v>0.19298245614035087</v>
      </c>
      <c r="AC253" s="49">
        <v>0.50877192982456143</v>
      </c>
      <c r="AD253" s="49">
        <v>8.771929824561403E-2</v>
      </c>
      <c r="AE253" s="82"/>
      <c r="AF253" s="46">
        <v>1147</v>
      </c>
      <c r="AG253" s="47">
        <v>37</v>
      </c>
      <c r="AH253" s="47">
        <v>253</v>
      </c>
      <c r="AI253" s="47">
        <v>180</v>
      </c>
      <c r="AJ253" s="47">
        <v>571</v>
      </c>
      <c r="AK253" s="47">
        <v>106</v>
      </c>
      <c r="AL253" s="82"/>
      <c r="AM253" s="48">
        <v>1</v>
      </c>
      <c r="AN253" s="49">
        <v>3.2258064516129031E-2</v>
      </c>
      <c r="AO253" s="49">
        <v>0.22057541412380122</v>
      </c>
      <c r="AP253" s="49">
        <v>0.15693112467306017</v>
      </c>
      <c r="AQ253" s="49">
        <v>0.49782040104620751</v>
      </c>
      <c r="AR253" s="49">
        <v>9.2414995640802092E-2</v>
      </c>
    </row>
    <row r="254" spans="2:44" x14ac:dyDescent="0.25">
      <c r="B254" s="6">
        <f t="shared" si="9"/>
        <v>2020</v>
      </c>
      <c r="C254" s="50">
        <v>44044</v>
      </c>
      <c r="D254" s="51">
        <v>296.07329842931864</v>
      </c>
      <c r="E254" s="14">
        <v>188.8888888888888</v>
      </c>
      <c r="F254" s="14">
        <v>494.11764705882337</v>
      </c>
      <c r="G254" s="14">
        <v>116.21621621621615</v>
      </c>
      <c r="H254" s="14">
        <v>881.25000000000114</v>
      </c>
      <c r="I254" s="14">
        <v>107.92079207920783</v>
      </c>
      <c r="J254" s="82"/>
      <c r="K254" s="52">
        <v>0.11758893280632421</v>
      </c>
      <c r="L254" s="53">
        <v>6.2499999999999778E-2</v>
      </c>
      <c r="M254" s="53">
        <v>0.30569948186528517</v>
      </c>
      <c r="N254" s="53">
        <v>-1.1494252873563093E-2</v>
      </c>
      <c r="O254" s="53">
        <v>0.18238993710691842</v>
      </c>
      <c r="P254" s="53">
        <v>-0.19852941176470573</v>
      </c>
      <c r="Q254" s="82"/>
      <c r="R254" s="46">
        <v>101</v>
      </c>
      <c r="S254" s="47">
        <v>0</v>
      </c>
      <c r="T254" s="47">
        <v>19</v>
      </c>
      <c r="U254" s="47">
        <v>19</v>
      </c>
      <c r="V254" s="47">
        <v>51</v>
      </c>
      <c r="W254" s="47">
        <v>12</v>
      </c>
      <c r="X254" s="82"/>
      <c r="Y254" s="48">
        <v>1</v>
      </c>
      <c r="Z254" s="49">
        <v>0</v>
      </c>
      <c r="AA254" s="49">
        <v>0.18811881188118812</v>
      </c>
      <c r="AB254" s="49">
        <v>0.18811881188118812</v>
      </c>
      <c r="AC254" s="49">
        <v>0.50495049504950495</v>
      </c>
      <c r="AD254" s="49">
        <v>0.11881188118811881</v>
      </c>
      <c r="AE254" s="82"/>
      <c r="AF254" s="46">
        <v>1131</v>
      </c>
      <c r="AG254" s="47">
        <v>34</v>
      </c>
      <c r="AH254" s="47">
        <v>252</v>
      </c>
      <c r="AI254" s="47">
        <v>172</v>
      </c>
      <c r="AJ254" s="47">
        <v>564</v>
      </c>
      <c r="AK254" s="47">
        <v>109</v>
      </c>
      <c r="AL254" s="82"/>
      <c r="AM254" s="48">
        <v>1</v>
      </c>
      <c r="AN254" s="49">
        <v>3.0061892130857647E-2</v>
      </c>
      <c r="AO254" s="49">
        <v>0.22281167108753316</v>
      </c>
      <c r="AP254" s="49">
        <v>0.15207780725022105</v>
      </c>
      <c r="AQ254" s="49">
        <v>0.49867374005305037</v>
      </c>
      <c r="AR254" s="49">
        <v>9.637488947833775E-2</v>
      </c>
    </row>
    <row r="255" spans="2:44" x14ac:dyDescent="0.25">
      <c r="B255" s="9">
        <f t="shared" si="9"/>
        <v>2020</v>
      </c>
      <c r="C255" s="43">
        <v>44075</v>
      </c>
      <c r="D255" s="51">
        <v>309.16230366492067</v>
      </c>
      <c r="E255" s="14">
        <v>199.99999999999991</v>
      </c>
      <c r="F255" s="14">
        <v>523.52941176470574</v>
      </c>
      <c r="G255" s="14">
        <v>122.29729729729725</v>
      </c>
      <c r="H255" s="14">
        <v>903.12500000000125</v>
      </c>
      <c r="I255" s="14">
        <v>117.8217821782177</v>
      </c>
      <c r="J255" s="82"/>
      <c r="K255" s="52">
        <v>0.13339731285988465</v>
      </c>
      <c r="L255" s="53">
        <v>9.0909090909090828E-2</v>
      </c>
      <c r="M255" s="53">
        <v>0.28365384615384626</v>
      </c>
      <c r="N255" s="53">
        <v>1.1173184357542221E-2</v>
      </c>
      <c r="O255" s="53">
        <v>0.18442622950819687</v>
      </c>
      <c r="P255" s="53">
        <v>-0.11194029850746268</v>
      </c>
      <c r="Q255" s="82"/>
      <c r="R255" s="46">
        <v>157</v>
      </c>
      <c r="S255" s="47">
        <v>4</v>
      </c>
      <c r="T255" s="47">
        <v>40</v>
      </c>
      <c r="U255" s="47">
        <v>26</v>
      </c>
      <c r="V255" s="47">
        <v>70</v>
      </c>
      <c r="W255" s="47">
        <v>17</v>
      </c>
      <c r="X255" s="82"/>
      <c r="Y255" s="48">
        <v>1</v>
      </c>
      <c r="Z255" s="49">
        <v>2.5477707006369428E-2</v>
      </c>
      <c r="AA255" s="49">
        <v>0.25477707006369427</v>
      </c>
      <c r="AB255" s="49">
        <v>0.16560509554140126</v>
      </c>
      <c r="AC255" s="49">
        <v>0.44585987261146498</v>
      </c>
      <c r="AD255" s="49">
        <v>0.10828025477707007</v>
      </c>
      <c r="AE255" s="82"/>
      <c r="AF255" s="46">
        <v>1181</v>
      </c>
      <c r="AG255" s="47">
        <v>36</v>
      </c>
      <c r="AH255" s="47">
        <v>267</v>
      </c>
      <c r="AI255" s="47">
        <v>181</v>
      </c>
      <c r="AJ255" s="47">
        <v>578</v>
      </c>
      <c r="AK255" s="47">
        <v>119</v>
      </c>
      <c r="AL255" s="82"/>
      <c r="AM255" s="48">
        <v>1</v>
      </c>
      <c r="AN255" s="49">
        <v>3.0482641828958511E-2</v>
      </c>
      <c r="AO255" s="49">
        <v>0.22607959356477561</v>
      </c>
      <c r="AP255" s="49">
        <v>0.15325994919559696</v>
      </c>
      <c r="AQ255" s="49">
        <v>0.48941574936494497</v>
      </c>
      <c r="AR255" s="49">
        <v>0.10076206604572396</v>
      </c>
    </row>
    <row r="256" spans="2:44" x14ac:dyDescent="0.25">
      <c r="B256" s="9">
        <f t="shared" ref="B256:B258" si="10">YEAR(C256)</f>
        <v>2020</v>
      </c>
      <c r="C256" s="43">
        <v>44105</v>
      </c>
      <c r="D256" s="51">
        <v>320.4188481675385</v>
      </c>
      <c r="E256" s="14">
        <v>233.33333333333326</v>
      </c>
      <c r="F256" s="14">
        <v>539.21568627450972</v>
      </c>
      <c r="G256" s="14">
        <v>123.6486486486486</v>
      </c>
      <c r="H256" s="14">
        <v>937.50000000000125</v>
      </c>
      <c r="I256" s="14">
        <v>122.77227722772265</v>
      </c>
      <c r="J256" s="82"/>
      <c r="K256" s="52">
        <v>0.1679389312977102</v>
      </c>
      <c r="L256" s="53">
        <v>0.16666666666666674</v>
      </c>
      <c r="M256" s="53">
        <v>0.32850241545893732</v>
      </c>
      <c r="N256" s="53">
        <v>-2.1390374331550444E-2</v>
      </c>
      <c r="O256" s="53">
        <v>0.2396694214876034</v>
      </c>
      <c r="P256" s="53">
        <v>-7.4626865671641784E-2</v>
      </c>
      <c r="Q256" s="82"/>
      <c r="R256" s="46">
        <v>159</v>
      </c>
      <c r="S256" s="47">
        <v>11</v>
      </c>
      <c r="T256" s="47">
        <v>30</v>
      </c>
      <c r="U256" s="47">
        <v>24</v>
      </c>
      <c r="V256" s="47">
        <v>78</v>
      </c>
      <c r="W256" s="47">
        <v>16</v>
      </c>
      <c r="X256" s="82"/>
      <c r="Y256" s="48">
        <v>1</v>
      </c>
      <c r="Z256" s="49">
        <v>6.9182389937106917E-2</v>
      </c>
      <c r="AA256" s="49">
        <v>0.18867924528301888</v>
      </c>
      <c r="AB256" s="49">
        <v>0.15094339622641509</v>
      </c>
      <c r="AC256" s="49">
        <v>0.49056603773584906</v>
      </c>
      <c r="AD256" s="49">
        <v>0.10062893081761007</v>
      </c>
      <c r="AE256" s="82"/>
      <c r="AF256" s="46">
        <v>1224</v>
      </c>
      <c r="AG256" s="47">
        <v>42</v>
      </c>
      <c r="AH256" s="47">
        <v>275</v>
      </c>
      <c r="AI256" s="47">
        <v>183</v>
      </c>
      <c r="AJ256" s="47">
        <v>600</v>
      </c>
      <c r="AK256" s="47">
        <v>124</v>
      </c>
      <c r="AL256" s="82"/>
      <c r="AM256" s="48">
        <v>1</v>
      </c>
      <c r="AN256" s="49">
        <v>3.4313725490196081E-2</v>
      </c>
      <c r="AO256" s="49">
        <v>0.22467320261437909</v>
      </c>
      <c r="AP256" s="49">
        <v>0.14950980392156862</v>
      </c>
      <c r="AQ256" s="49">
        <v>0.49019607843137253</v>
      </c>
      <c r="AR256" s="49">
        <v>0.10130718954248366</v>
      </c>
    </row>
    <row r="257" spans="2:44" x14ac:dyDescent="0.25">
      <c r="B257" s="6">
        <f t="shared" si="10"/>
        <v>2020</v>
      </c>
      <c r="C257" s="50">
        <v>44136</v>
      </c>
      <c r="D257" s="51">
        <v>317.53926701570606</v>
      </c>
      <c r="E257" s="14">
        <v>233.33333333333326</v>
      </c>
      <c r="F257" s="14">
        <v>537.2549019607842</v>
      </c>
      <c r="G257" s="14">
        <v>131.75675675675672</v>
      </c>
      <c r="H257" s="14">
        <v>921.87500000000114</v>
      </c>
      <c r="I257" s="14">
        <v>110.89108910891078</v>
      </c>
      <c r="J257" s="82"/>
      <c r="K257" s="52">
        <v>0.13683223992502369</v>
      </c>
      <c r="L257" s="53">
        <v>0.31250000000000022</v>
      </c>
      <c r="M257" s="53">
        <v>0.28037383177570119</v>
      </c>
      <c r="N257" s="53">
        <v>1.5625000000000222E-2</v>
      </c>
      <c r="O257" s="53">
        <v>0.21900826446280997</v>
      </c>
      <c r="P257" s="53">
        <v>-0.22758620689655173</v>
      </c>
      <c r="Q257" s="82"/>
      <c r="R257" s="46">
        <v>83</v>
      </c>
      <c r="S257" s="47">
        <v>0</v>
      </c>
      <c r="T257" s="47">
        <v>19</v>
      </c>
      <c r="U257" s="47">
        <v>26</v>
      </c>
      <c r="V257" s="47">
        <v>33</v>
      </c>
      <c r="W257" s="47">
        <v>5</v>
      </c>
      <c r="X257" s="82"/>
      <c r="Y257" s="48">
        <v>1</v>
      </c>
      <c r="Z257" s="49">
        <v>0</v>
      </c>
      <c r="AA257" s="49">
        <v>0.2289156626506024</v>
      </c>
      <c r="AB257" s="49">
        <v>0.31325301204819278</v>
      </c>
      <c r="AC257" s="49">
        <v>0.39759036144578314</v>
      </c>
      <c r="AD257" s="49">
        <v>6.0240963855421686E-2</v>
      </c>
      <c r="AE257" s="82"/>
      <c r="AF257" s="46">
        <v>1213</v>
      </c>
      <c r="AG257" s="47">
        <v>42</v>
      </c>
      <c r="AH257" s="47">
        <v>274</v>
      </c>
      <c r="AI257" s="47">
        <v>195</v>
      </c>
      <c r="AJ257" s="47">
        <v>590</v>
      </c>
      <c r="AK257" s="47">
        <v>112</v>
      </c>
      <c r="AL257" s="82"/>
      <c r="AM257" s="48">
        <v>1</v>
      </c>
      <c r="AN257" s="49">
        <v>3.4624896949711458E-2</v>
      </c>
      <c r="AO257" s="49">
        <v>0.22588623248145095</v>
      </c>
      <c r="AP257" s="49">
        <v>0.16075845012366036</v>
      </c>
      <c r="AQ257" s="49">
        <v>0.48639736191261335</v>
      </c>
      <c r="AR257" s="49">
        <v>9.2333058532563891E-2</v>
      </c>
    </row>
    <row r="258" spans="2:44" x14ac:dyDescent="0.25">
      <c r="B258" s="9">
        <f t="shared" si="10"/>
        <v>2020</v>
      </c>
      <c r="C258" s="43">
        <v>44166</v>
      </c>
      <c r="D258" s="51">
        <v>318.84816753926623</v>
      </c>
      <c r="E258" s="14">
        <v>249.99999999999991</v>
      </c>
      <c r="F258" s="14">
        <v>547.0588235294116</v>
      </c>
      <c r="G258" s="14">
        <v>135.81081081081075</v>
      </c>
      <c r="H258" s="14">
        <v>907.81250000000114</v>
      </c>
      <c r="I258" s="14">
        <v>110.89108910891078</v>
      </c>
      <c r="J258" s="82"/>
      <c r="K258" s="52">
        <v>0.12569316081330872</v>
      </c>
      <c r="L258" s="53">
        <v>0.32352941176470607</v>
      </c>
      <c r="M258" s="53">
        <v>0.30373831775700944</v>
      </c>
      <c r="N258" s="53">
        <v>4.1450777202072686E-2</v>
      </c>
      <c r="O258" s="53">
        <v>0.16666666666666674</v>
      </c>
      <c r="P258" s="53">
        <v>-0.21678321678321677</v>
      </c>
      <c r="Q258" s="82"/>
      <c r="R258" s="46">
        <v>111</v>
      </c>
      <c r="S258" s="47">
        <v>6</v>
      </c>
      <c r="T258" s="47">
        <v>27</v>
      </c>
      <c r="U258" s="47">
        <v>18</v>
      </c>
      <c r="V258" s="47">
        <v>50</v>
      </c>
      <c r="W258" s="47">
        <v>10</v>
      </c>
      <c r="X258" s="82"/>
      <c r="Y258" s="48">
        <v>1</v>
      </c>
      <c r="Z258" s="49">
        <v>5.4054054054054057E-2</v>
      </c>
      <c r="AA258" s="49">
        <v>0.24324324324324326</v>
      </c>
      <c r="AB258" s="49">
        <v>0.16216216216216217</v>
      </c>
      <c r="AC258" s="49">
        <v>0.45045045045045046</v>
      </c>
      <c r="AD258" s="49">
        <v>9.0090090090090086E-2</v>
      </c>
      <c r="AE258" s="82"/>
      <c r="AF258" s="46">
        <v>1218</v>
      </c>
      <c r="AG258" s="47">
        <v>45</v>
      </c>
      <c r="AH258" s="47">
        <v>279</v>
      </c>
      <c r="AI258" s="47">
        <v>201</v>
      </c>
      <c r="AJ258" s="47">
        <v>581</v>
      </c>
      <c r="AK258" s="47">
        <v>112</v>
      </c>
      <c r="AL258" s="82"/>
      <c r="AM258" s="48">
        <v>1</v>
      </c>
      <c r="AN258" s="49">
        <v>3.6945812807881777E-2</v>
      </c>
      <c r="AO258" s="49">
        <v>0.22906403940886699</v>
      </c>
      <c r="AP258" s="49">
        <v>0.16502463054187191</v>
      </c>
      <c r="AQ258" s="49">
        <v>0.47701149425287354</v>
      </c>
      <c r="AR258" s="49">
        <v>9.1954022988505746E-2</v>
      </c>
    </row>
    <row r="259" spans="2:44" x14ac:dyDescent="0.25">
      <c r="B259" s="9">
        <f t="shared" ref="B259:B261" si="11">YEAR(C259)</f>
        <v>2021</v>
      </c>
      <c r="C259" s="43">
        <v>44197</v>
      </c>
      <c r="D259" s="51">
        <v>324.34554973821906</v>
      </c>
      <c r="E259" s="14">
        <v>238.88888888888883</v>
      </c>
      <c r="F259" s="14">
        <v>543.13725490196066</v>
      </c>
      <c r="G259" s="14">
        <v>147.29729729729723</v>
      </c>
      <c r="H259" s="14">
        <v>917.18750000000125</v>
      </c>
      <c r="I259" s="14">
        <v>112.87128712871275</v>
      </c>
      <c r="J259" s="82"/>
      <c r="K259" s="52">
        <v>0.13047445255474455</v>
      </c>
      <c r="L259" s="53">
        <v>0.1621621621621625</v>
      </c>
      <c r="M259" s="53">
        <v>0.28837209302325584</v>
      </c>
      <c r="N259" s="53">
        <v>0.12953367875647692</v>
      </c>
      <c r="O259" s="53">
        <v>0.14648437500000022</v>
      </c>
      <c r="P259" s="53">
        <v>-0.17985611510791377</v>
      </c>
      <c r="Q259" s="82"/>
      <c r="R259" s="46">
        <v>100</v>
      </c>
      <c r="S259" s="47">
        <v>3</v>
      </c>
      <c r="T259" s="47">
        <v>16</v>
      </c>
      <c r="U259" s="47">
        <v>24</v>
      </c>
      <c r="V259" s="47">
        <v>48</v>
      </c>
      <c r="W259" s="47">
        <v>9</v>
      </c>
      <c r="X259" s="82"/>
      <c r="Y259" s="48">
        <v>1</v>
      </c>
      <c r="Z259" s="49">
        <v>0.03</v>
      </c>
      <c r="AA259" s="49">
        <v>0.16</v>
      </c>
      <c r="AB259" s="49">
        <v>0.24</v>
      </c>
      <c r="AC259" s="49">
        <v>0.48</v>
      </c>
      <c r="AD259" s="49">
        <v>0.09</v>
      </c>
      <c r="AE259" s="82"/>
      <c r="AF259" s="46">
        <v>1239</v>
      </c>
      <c r="AG259" s="47">
        <v>43</v>
      </c>
      <c r="AH259" s="47">
        <v>277</v>
      </c>
      <c r="AI259" s="47">
        <v>218</v>
      </c>
      <c r="AJ259" s="47">
        <v>587</v>
      </c>
      <c r="AK259" s="47">
        <v>114</v>
      </c>
      <c r="AL259" s="82"/>
      <c r="AM259" s="48">
        <v>1</v>
      </c>
      <c r="AN259" s="49">
        <v>3.470540758676352E-2</v>
      </c>
      <c r="AO259" s="49">
        <v>0.22356739305891848</v>
      </c>
      <c r="AP259" s="49">
        <v>0.17594834543987087</v>
      </c>
      <c r="AQ259" s="49">
        <v>0.47376916868442293</v>
      </c>
      <c r="AR259" s="49">
        <v>9.2009685230024216E-2</v>
      </c>
    </row>
    <row r="260" spans="2:44" x14ac:dyDescent="0.25">
      <c r="B260" s="6">
        <f t="shared" si="11"/>
        <v>2021</v>
      </c>
      <c r="C260" s="50">
        <v>44228</v>
      </c>
      <c r="D260" s="51">
        <v>325.91623036649133</v>
      </c>
      <c r="E260" s="14">
        <v>211.11111111111106</v>
      </c>
      <c r="F260" s="14">
        <v>531.37254901960773</v>
      </c>
      <c r="G260" s="14">
        <v>153.37837837837833</v>
      </c>
      <c r="H260" s="14">
        <v>925.00000000000114</v>
      </c>
      <c r="I260" s="14">
        <v>115.84158415841573</v>
      </c>
      <c r="J260" s="82"/>
      <c r="K260" s="52">
        <v>0.16138059701492535</v>
      </c>
      <c r="L260" s="53">
        <v>-2.5641025641025217E-2</v>
      </c>
      <c r="M260" s="53">
        <v>0.24884792626728114</v>
      </c>
      <c r="N260" s="53">
        <v>0.24043715846994562</v>
      </c>
      <c r="O260" s="53">
        <v>0.18400000000000016</v>
      </c>
      <c r="P260" s="53">
        <v>-0.12030075187969935</v>
      </c>
      <c r="Q260" s="82"/>
      <c r="R260" s="46">
        <v>76</v>
      </c>
      <c r="S260" s="47">
        <v>0</v>
      </c>
      <c r="T260" s="47">
        <v>16</v>
      </c>
      <c r="U260" s="47">
        <v>15</v>
      </c>
      <c r="V260" s="47">
        <v>36</v>
      </c>
      <c r="W260" s="47">
        <v>9</v>
      </c>
      <c r="X260" s="82"/>
      <c r="Y260" s="48">
        <v>1</v>
      </c>
      <c r="Z260" s="49">
        <v>0</v>
      </c>
      <c r="AA260" s="49">
        <v>0.21052631578947367</v>
      </c>
      <c r="AB260" s="49">
        <v>0.19736842105263158</v>
      </c>
      <c r="AC260" s="49">
        <v>0.47368421052631576</v>
      </c>
      <c r="AD260" s="49">
        <v>0.11842105263157894</v>
      </c>
      <c r="AE260" s="82"/>
      <c r="AF260" s="46">
        <v>1245</v>
      </c>
      <c r="AG260" s="47">
        <v>38</v>
      </c>
      <c r="AH260" s="47">
        <v>271</v>
      </c>
      <c r="AI260" s="47">
        <v>227</v>
      </c>
      <c r="AJ260" s="47">
        <v>592</v>
      </c>
      <c r="AK260" s="47">
        <v>117</v>
      </c>
      <c r="AL260" s="82"/>
      <c r="AM260" s="48">
        <v>1</v>
      </c>
      <c r="AN260" s="49">
        <v>3.0522088353413655E-2</v>
      </c>
      <c r="AO260" s="49">
        <v>0.21767068273092369</v>
      </c>
      <c r="AP260" s="49">
        <v>0.18232931726907631</v>
      </c>
      <c r="AQ260" s="49">
        <v>0.4755020080321285</v>
      </c>
      <c r="AR260" s="49">
        <v>9.3975903614457831E-2</v>
      </c>
    </row>
    <row r="261" spans="2:44" x14ac:dyDescent="0.25">
      <c r="B261" s="9">
        <f t="shared" si="11"/>
        <v>2021</v>
      </c>
      <c r="C261" s="43">
        <v>44256</v>
      </c>
      <c r="D261" s="51">
        <v>301.04712041884744</v>
      </c>
      <c r="E261" s="14">
        <v>205.55555555555551</v>
      </c>
      <c r="F261" s="14">
        <v>476.47058823529397</v>
      </c>
      <c r="G261" s="14">
        <v>145.94594594594588</v>
      </c>
      <c r="H261" s="14">
        <v>843.75000000000102</v>
      </c>
      <c r="I261" s="14">
        <v>112.87128712871275</v>
      </c>
      <c r="J261" s="82"/>
      <c r="K261" s="52">
        <v>3.8843721770551287E-2</v>
      </c>
      <c r="L261" s="53">
        <v>-2.6315789473683737E-2</v>
      </c>
      <c r="M261" s="53">
        <v>3.4042553191489189E-2</v>
      </c>
      <c r="N261" s="53">
        <v>0.22033898305084754</v>
      </c>
      <c r="O261" s="53">
        <v>3.7174721189590088E-3</v>
      </c>
      <c r="P261" s="53">
        <v>-4.2016806722689259E-2</v>
      </c>
      <c r="Q261" s="82"/>
      <c r="R261" s="46">
        <v>49</v>
      </c>
      <c r="S261" s="47">
        <v>1</v>
      </c>
      <c r="T261" s="47">
        <v>6</v>
      </c>
      <c r="U261" s="47">
        <v>10</v>
      </c>
      <c r="V261" s="47">
        <v>24</v>
      </c>
      <c r="W261" s="47">
        <v>8</v>
      </c>
      <c r="X261" s="82"/>
      <c r="Y261" s="48">
        <v>1</v>
      </c>
      <c r="Z261" s="49">
        <v>2.0408163265306121E-2</v>
      </c>
      <c r="AA261" s="49">
        <v>0.12244897959183673</v>
      </c>
      <c r="AB261" s="49">
        <v>0.20408163265306123</v>
      </c>
      <c r="AC261" s="49">
        <v>0.48979591836734693</v>
      </c>
      <c r="AD261" s="49">
        <v>0.16326530612244897</v>
      </c>
      <c r="AE261" s="82"/>
      <c r="AF261" s="46">
        <v>1150</v>
      </c>
      <c r="AG261" s="47">
        <v>37</v>
      </c>
      <c r="AH261" s="47">
        <v>243</v>
      </c>
      <c r="AI261" s="47">
        <v>216</v>
      </c>
      <c r="AJ261" s="47">
        <v>540</v>
      </c>
      <c r="AK261" s="47">
        <v>114</v>
      </c>
      <c r="AL261" s="82"/>
      <c r="AM261" s="48">
        <v>1</v>
      </c>
      <c r="AN261" s="49">
        <v>3.2173913043478261E-2</v>
      </c>
      <c r="AO261" s="49">
        <v>0.21130434782608695</v>
      </c>
      <c r="AP261" s="49">
        <v>0.18782608695652173</v>
      </c>
      <c r="AQ261" s="49">
        <v>0.46956521739130436</v>
      </c>
      <c r="AR261" s="49">
        <v>9.913043478260869E-2</v>
      </c>
    </row>
    <row r="262" spans="2:44" x14ac:dyDescent="0.25">
      <c r="B262" s="9">
        <f t="shared" ref="B262:B264" si="12">YEAR(C262)</f>
        <v>2021</v>
      </c>
      <c r="C262" s="43">
        <v>44287</v>
      </c>
      <c r="D262" s="51">
        <v>295.8115183246066</v>
      </c>
      <c r="E262" s="14">
        <v>211.11111111111106</v>
      </c>
      <c r="F262" s="14">
        <v>462.74509803921558</v>
      </c>
      <c r="G262" s="14">
        <v>146.62162162162153</v>
      </c>
      <c r="H262" s="14">
        <v>807.81250000000091</v>
      </c>
      <c r="I262" s="14">
        <v>120.79207920792066</v>
      </c>
      <c r="J262" s="82"/>
      <c r="K262" s="52">
        <v>3.1021897810219023E-2</v>
      </c>
      <c r="L262" s="53">
        <v>-2.5641025641025328E-2</v>
      </c>
      <c r="M262" s="53">
        <v>2.1645021645021689E-2</v>
      </c>
      <c r="N262" s="53">
        <v>0.2191011235955056</v>
      </c>
      <c r="O262" s="53">
        <v>-3.1835205992509441E-2</v>
      </c>
      <c r="P262" s="53">
        <v>7.0175438596491002E-2</v>
      </c>
      <c r="Q262" s="82"/>
      <c r="R262" s="46">
        <v>44</v>
      </c>
      <c r="S262" s="47">
        <v>5</v>
      </c>
      <c r="T262" s="47">
        <v>5</v>
      </c>
      <c r="U262" s="47">
        <v>12</v>
      </c>
      <c r="V262" s="47">
        <v>8</v>
      </c>
      <c r="W262" s="47">
        <v>14</v>
      </c>
      <c r="X262" s="82"/>
      <c r="Y262" s="48">
        <v>1</v>
      </c>
      <c r="Z262" s="49">
        <v>0.11363636363636363</v>
      </c>
      <c r="AA262" s="49">
        <v>0.11363636363636363</v>
      </c>
      <c r="AB262" s="49">
        <v>0.27272727272727271</v>
      </c>
      <c r="AC262" s="49">
        <v>0.18181818181818182</v>
      </c>
      <c r="AD262" s="49">
        <v>0.31818181818181818</v>
      </c>
      <c r="AE262" s="82"/>
      <c r="AF262" s="46">
        <v>1130</v>
      </c>
      <c r="AG262" s="47">
        <v>38</v>
      </c>
      <c r="AH262" s="47">
        <v>236</v>
      </c>
      <c r="AI262" s="47">
        <v>217</v>
      </c>
      <c r="AJ262" s="47">
        <v>517</v>
      </c>
      <c r="AK262" s="47">
        <v>122</v>
      </c>
      <c r="AL262" s="82"/>
      <c r="AM262" s="48">
        <v>1</v>
      </c>
      <c r="AN262" s="49">
        <v>3.3628318584070796E-2</v>
      </c>
      <c r="AO262" s="49">
        <v>0.20884955752212389</v>
      </c>
      <c r="AP262" s="49">
        <v>0.1920353982300885</v>
      </c>
      <c r="AQ262" s="49">
        <v>0.45752212389380531</v>
      </c>
      <c r="AR262" s="49">
        <v>0.1079646017699115</v>
      </c>
    </row>
    <row r="263" spans="2:44" x14ac:dyDescent="0.25">
      <c r="B263" s="6">
        <f t="shared" si="12"/>
        <v>2021</v>
      </c>
      <c r="C263" s="50">
        <v>44317</v>
      </c>
      <c r="D263" s="51">
        <v>301.83246073298352</v>
      </c>
      <c r="E263" s="14">
        <v>205.55555555555551</v>
      </c>
      <c r="F263" s="14">
        <v>454.90196078431364</v>
      </c>
      <c r="G263" s="14">
        <v>154.72972972972963</v>
      </c>
      <c r="H263" s="14">
        <v>814.06250000000091</v>
      </c>
      <c r="I263" s="14">
        <v>132.67326732673254</v>
      </c>
      <c r="J263" s="82"/>
      <c r="K263" s="52">
        <v>5.489478499542555E-2</v>
      </c>
      <c r="L263" s="53">
        <v>-5.1282051282050878E-2</v>
      </c>
      <c r="M263" s="53">
        <v>-3.3333333333333104E-2</v>
      </c>
      <c r="N263" s="53">
        <v>0.33918128654970747</v>
      </c>
      <c r="O263" s="53">
        <v>-1.8832391713747731E-2</v>
      </c>
      <c r="P263" s="53">
        <v>0.1964285714285714</v>
      </c>
      <c r="Q263" s="82"/>
      <c r="R263" s="46">
        <v>80</v>
      </c>
      <c r="S263" s="47">
        <v>2</v>
      </c>
      <c r="T263" s="47">
        <v>13</v>
      </c>
      <c r="U263" s="47">
        <v>20</v>
      </c>
      <c r="V263" s="47">
        <v>28</v>
      </c>
      <c r="W263" s="47">
        <v>17</v>
      </c>
      <c r="X263" s="82"/>
      <c r="Y263" s="48">
        <v>1</v>
      </c>
      <c r="Z263" s="49">
        <v>2.5000000000000001E-2</v>
      </c>
      <c r="AA263" s="49">
        <v>0.16250000000000001</v>
      </c>
      <c r="AB263" s="49">
        <v>0.25</v>
      </c>
      <c r="AC263" s="49">
        <v>0.35</v>
      </c>
      <c r="AD263" s="49">
        <v>0.21249999999999999</v>
      </c>
      <c r="AE263" s="82"/>
      <c r="AF263" s="46">
        <v>1153</v>
      </c>
      <c r="AG263" s="47">
        <v>37</v>
      </c>
      <c r="AH263" s="47">
        <v>232</v>
      </c>
      <c r="AI263" s="47">
        <v>229</v>
      </c>
      <c r="AJ263" s="47">
        <v>521</v>
      </c>
      <c r="AK263" s="47">
        <v>134</v>
      </c>
      <c r="AL263" s="82"/>
      <c r="AM263" s="48">
        <v>1</v>
      </c>
      <c r="AN263" s="49">
        <v>3.2090199479618386E-2</v>
      </c>
      <c r="AO263" s="49">
        <v>0.20121422376409367</v>
      </c>
      <c r="AP263" s="49">
        <v>0.19861231569817867</v>
      </c>
      <c r="AQ263" s="49">
        <v>0.45186470078057239</v>
      </c>
      <c r="AR263" s="49">
        <v>0.11621856027753687</v>
      </c>
    </row>
    <row r="264" spans="2:44" x14ac:dyDescent="0.25">
      <c r="B264" s="9">
        <f t="shared" si="12"/>
        <v>2021</v>
      </c>
      <c r="C264" s="43">
        <v>44348</v>
      </c>
      <c r="D264" s="51">
        <v>301.83246073298352</v>
      </c>
      <c r="E264" s="14">
        <v>199.99999999999997</v>
      </c>
      <c r="F264" s="14">
        <v>458.82352941176458</v>
      </c>
      <c r="G264" s="14">
        <v>158.10810810810798</v>
      </c>
      <c r="H264" s="14">
        <v>800.00000000000091</v>
      </c>
      <c r="I264" s="14">
        <v>135.64356435643549</v>
      </c>
      <c r="J264" s="82"/>
      <c r="K264" s="52">
        <v>2.3978685612788597E-2</v>
      </c>
      <c r="L264" s="53">
        <v>-0.12195121951219479</v>
      </c>
      <c r="M264" s="53">
        <v>-6.3999999999999946E-2</v>
      </c>
      <c r="N264" s="53">
        <v>0.32954545454545436</v>
      </c>
      <c r="O264" s="53">
        <v>-7.4141048824593159E-2</v>
      </c>
      <c r="P264" s="53">
        <v>0.29245283018867907</v>
      </c>
      <c r="Q264" s="82"/>
      <c r="R264" s="46">
        <v>79</v>
      </c>
      <c r="S264" s="47">
        <v>2</v>
      </c>
      <c r="T264" s="47">
        <v>21</v>
      </c>
      <c r="U264" s="47">
        <v>18</v>
      </c>
      <c r="V264" s="47">
        <v>28</v>
      </c>
      <c r="W264" s="47">
        <v>10</v>
      </c>
      <c r="X264" s="82"/>
      <c r="Y264" s="48">
        <v>1</v>
      </c>
      <c r="Z264" s="49">
        <v>2.5316455696202531E-2</v>
      </c>
      <c r="AA264" s="49">
        <v>0.26582278481012656</v>
      </c>
      <c r="AB264" s="49">
        <v>0.22784810126582278</v>
      </c>
      <c r="AC264" s="49">
        <v>0.35443037974683544</v>
      </c>
      <c r="AD264" s="49">
        <v>0.12658227848101267</v>
      </c>
      <c r="AE264" s="82"/>
      <c r="AF264" s="46">
        <v>1153</v>
      </c>
      <c r="AG264" s="47">
        <v>36</v>
      </c>
      <c r="AH264" s="47">
        <v>234</v>
      </c>
      <c r="AI264" s="47">
        <v>234</v>
      </c>
      <c r="AJ264" s="47">
        <v>512</v>
      </c>
      <c r="AK264" s="47">
        <v>137</v>
      </c>
      <c r="AL264" s="82"/>
      <c r="AM264" s="48">
        <v>1</v>
      </c>
      <c r="AN264" s="49">
        <v>3.1222896790980052E-2</v>
      </c>
      <c r="AO264" s="49">
        <v>0.20294882914137033</v>
      </c>
      <c r="AP264" s="49">
        <v>0.20294882914137033</v>
      </c>
      <c r="AQ264" s="49">
        <v>0.44405897658282739</v>
      </c>
      <c r="AR264" s="49">
        <v>0.11882046834345186</v>
      </c>
    </row>
    <row r="265" spans="2:44" x14ac:dyDescent="0.25">
      <c r="B265" s="9">
        <f t="shared" ref="B265:B267" si="13">YEAR(C265)</f>
        <v>2021</v>
      </c>
      <c r="C265" s="43">
        <v>44378</v>
      </c>
      <c r="D265" s="51">
        <v>291.62303664921387</v>
      </c>
      <c r="E265" s="14">
        <v>199.99999999999997</v>
      </c>
      <c r="F265" s="14">
        <v>441.17647058823519</v>
      </c>
      <c r="G265" s="14">
        <v>149.99999999999989</v>
      </c>
      <c r="H265" s="14">
        <v>767.18750000000091</v>
      </c>
      <c r="I265" s="14">
        <v>138.61386138613847</v>
      </c>
      <c r="J265" s="82"/>
      <c r="K265" s="52">
        <v>-2.8770706190061279E-2</v>
      </c>
      <c r="L265" s="53">
        <v>-2.7027027027026751E-2</v>
      </c>
      <c r="M265" s="53">
        <v>-0.1106719367588932</v>
      </c>
      <c r="N265" s="53">
        <v>0.23333333333333317</v>
      </c>
      <c r="O265" s="53">
        <v>-0.14010507880910694</v>
      </c>
      <c r="P265" s="53">
        <v>0.320754716981132</v>
      </c>
      <c r="Q265" s="82"/>
      <c r="R265" s="46">
        <v>75</v>
      </c>
      <c r="S265" s="47">
        <v>2</v>
      </c>
      <c r="T265" s="47">
        <v>13</v>
      </c>
      <c r="U265" s="47">
        <v>10</v>
      </c>
      <c r="V265" s="47">
        <v>37</v>
      </c>
      <c r="W265" s="47">
        <v>13</v>
      </c>
      <c r="X265" s="82"/>
      <c r="Y265" s="48">
        <v>1</v>
      </c>
      <c r="Z265" s="49">
        <v>2.6666666666666668E-2</v>
      </c>
      <c r="AA265" s="49">
        <v>0.17333333333333334</v>
      </c>
      <c r="AB265" s="49">
        <v>0.13333333333333333</v>
      </c>
      <c r="AC265" s="49">
        <v>0.49333333333333335</v>
      </c>
      <c r="AD265" s="49">
        <v>0.17333333333333334</v>
      </c>
      <c r="AE265" s="82"/>
      <c r="AF265" s="46">
        <v>1114</v>
      </c>
      <c r="AG265" s="47">
        <v>36</v>
      </c>
      <c r="AH265" s="47">
        <v>225</v>
      </c>
      <c r="AI265" s="47">
        <v>222</v>
      </c>
      <c r="AJ265" s="47">
        <v>491</v>
      </c>
      <c r="AK265" s="47">
        <v>140</v>
      </c>
      <c r="AL265" s="82"/>
      <c r="AM265" s="48">
        <v>1</v>
      </c>
      <c r="AN265" s="49">
        <v>3.231597845601436E-2</v>
      </c>
      <c r="AO265" s="49">
        <v>0.20197486535008977</v>
      </c>
      <c r="AP265" s="49">
        <v>0.1992818671454219</v>
      </c>
      <c r="AQ265" s="49">
        <v>0.44075403949730702</v>
      </c>
      <c r="AR265" s="49">
        <v>0.12567324955116696</v>
      </c>
    </row>
    <row r="266" spans="2:44" x14ac:dyDescent="0.25">
      <c r="B266" s="6">
        <f t="shared" si="13"/>
        <v>2021</v>
      </c>
      <c r="C266" s="50">
        <v>44409</v>
      </c>
      <c r="D266" s="51">
        <v>285.60209424083689</v>
      </c>
      <c r="E266" s="14">
        <v>227.77777777777774</v>
      </c>
      <c r="F266" s="14">
        <v>433.33333333333326</v>
      </c>
      <c r="G266" s="14">
        <v>144.5945945945945</v>
      </c>
      <c r="H266" s="14">
        <v>737.50000000000091</v>
      </c>
      <c r="I266" s="14">
        <v>141.58415841584142</v>
      </c>
      <c r="J266" s="82"/>
      <c r="K266" s="52">
        <v>-3.5366931918656364E-2</v>
      </c>
      <c r="L266" s="53">
        <v>0.20588235294117685</v>
      </c>
      <c r="M266" s="53">
        <v>-0.12301587301587291</v>
      </c>
      <c r="N266" s="53">
        <v>0.24418604651162767</v>
      </c>
      <c r="O266" s="53">
        <v>-0.16312056737588654</v>
      </c>
      <c r="P266" s="53">
        <v>0.31192660550458662</v>
      </c>
      <c r="Q266" s="82"/>
      <c r="R266" s="46">
        <v>78</v>
      </c>
      <c r="S266" s="47">
        <v>5</v>
      </c>
      <c r="T266" s="47">
        <v>15</v>
      </c>
      <c r="U266" s="47">
        <v>11</v>
      </c>
      <c r="V266" s="47">
        <v>32</v>
      </c>
      <c r="W266" s="47">
        <v>15</v>
      </c>
      <c r="X266" s="82"/>
      <c r="Y266" s="48">
        <v>1</v>
      </c>
      <c r="Z266" s="49">
        <v>6.4102564102564097E-2</v>
      </c>
      <c r="AA266" s="49">
        <v>0.19230769230769232</v>
      </c>
      <c r="AB266" s="49">
        <v>0.14102564102564102</v>
      </c>
      <c r="AC266" s="49">
        <v>0.41025641025641024</v>
      </c>
      <c r="AD266" s="49">
        <v>0.19230769230769232</v>
      </c>
      <c r="AE266" s="82"/>
      <c r="AF266" s="46">
        <v>1091</v>
      </c>
      <c r="AG266" s="47">
        <v>41</v>
      </c>
      <c r="AH266" s="47">
        <v>221</v>
      </c>
      <c r="AI266" s="47">
        <v>214</v>
      </c>
      <c r="AJ266" s="47">
        <v>472</v>
      </c>
      <c r="AK266" s="47">
        <v>143</v>
      </c>
      <c r="AL266" s="82"/>
      <c r="AM266" s="48">
        <v>1</v>
      </c>
      <c r="AN266" s="49">
        <v>3.7580201649862512E-2</v>
      </c>
      <c r="AO266" s="49">
        <v>0.20256645279560037</v>
      </c>
      <c r="AP266" s="49">
        <v>0.19615032080659944</v>
      </c>
      <c r="AQ266" s="49">
        <v>0.43263061411549036</v>
      </c>
      <c r="AR266" s="49">
        <v>0.13107241063244729</v>
      </c>
    </row>
    <row r="267" spans="2:44" x14ac:dyDescent="0.25">
      <c r="B267" s="9">
        <f t="shared" si="13"/>
        <v>2021</v>
      </c>
      <c r="C267" s="43">
        <v>44440</v>
      </c>
      <c r="D267" s="51">
        <v>265.96858638743379</v>
      </c>
      <c r="E267" s="14">
        <v>238.88888888888886</v>
      </c>
      <c r="F267" s="14">
        <v>390.19607843137248</v>
      </c>
      <c r="G267" s="14">
        <v>135.81081081081072</v>
      </c>
      <c r="H267" s="14">
        <v>681.2500000000008</v>
      </c>
      <c r="I267" s="14">
        <v>135.64356435643549</v>
      </c>
      <c r="J267" s="82"/>
      <c r="K267" s="52">
        <v>-0.13971210838272674</v>
      </c>
      <c r="L267" s="53">
        <v>0.19444444444444486</v>
      </c>
      <c r="M267" s="53">
        <v>-0.25468164794007486</v>
      </c>
      <c r="N267" s="53">
        <v>0.11049723756906049</v>
      </c>
      <c r="O267" s="53">
        <v>-0.24567474048442928</v>
      </c>
      <c r="P267" s="53">
        <v>0.15126050420168058</v>
      </c>
      <c r="Q267" s="82"/>
      <c r="R267" s="46">
        <v>82</v>
      </c>
      <c r="S267" s="47">
        <v>6</v>
      </c>
      <c r="T267" s="47">
        <v>18</v>
      </c>
      <c r="U267" s="47">
        <v>13</v>
      </c>
      <c r="V267" s="47">
        <v>34</v>
      </c>
      <c r="W267" s="47">
        <v>11</v>
      </c>
      <c r="X267" s="82"/>
      <c r="Y267" s="48">
        <v>1</v>
      </c>
      <c r="Z267" s="49">
        <v>7.3170731707317069E-2</v>
      </c>
      <c r="AA267" s="49">
        <v>0.21951219512195122</v>
      </c>
      <c r="AB267" s="49">
        <v>0.15853658536585366</v>
      </c>
      <c r="AC267" s="49">
        <v>0.41463414634146339</v>
      </c>
      <c r="AD267" s="49">
        <v>0.13414634146341464</v>
      </c>
      <c r="AE267" s="82"/>
      <c r="AF267" s="46">
        <v>1016</v>
      </c>
      <c r="AG267" s="47">
        <v>43</v>
      </c>
      <c r="AH267" s="47">
        <v>199</v>
      </c>
      <c r="AI267" s="47">
        <v>201</v>
      </c>
      <c r="AJ267" s="47">
        <v>436</v>
      </c>
      <c r="AK267" s="47">
        <v>137</v>
      </c>
      <c r="AL267" s="82"/>
      <c r="AM267" s="48">
        <v>1</v>
      </c>
      <c r="AN267" s="49">
        <v>4.2322834645669292E-2</v>
      </c>
      <c r="AO267" s="49">
        <v>0.19586614173228348</v>
      </c>
      <c r="AP267" s="49">
        <v>0.19783464566929135</v>
      </c>
      <c r="AQ267" s="49">
        <v>0.42913385826771655</v>
      </c>
      <c r="AR267" s="49">
        <v>0.13484251968503938</v>
      </c>
    </row>
    <row r="268" spans="2:44" x14ac:dyDescent="0.25">
      <c r="B268" s="9">
        <f t="shared" ref="B268:B270" si="14">YEAR(C268)</f>
        <v>2021</v>
      </c>
      <c r="C268" s="43">
        <v>44470</v>
      </c>
      <c r="D268" s="51">
        <v>244.24083769633438</v>
      </c>
      <c r="E268" s="14">
        <v>199.99999999999997</v>
      </c>
      <c r="F268" s="14">
        <v>350.98039215686271</v>
      </c>
      <c r="G268" s="14">
        <v>132.43243243243234</v>
      </c>
      <c r="H268" s="14">
        <v>603.12500000000068</v>
      </c>
      <c r="I268" s="14">
        <v>134.65346534653449</v>
      </c>
      <c r="J268" s="82"/>
      <c r="K268" s="52">
        <v>-0.23774509803921606</v>
      </c>
      <c r="L268" s="53">
        <v>-0.14285714285714268</v>
      </c>
      <c r="M268" s="53">
        <v>-0.34909090909090912</v>
      </c>
      <c r="N268" s="53">
        <v>7.1038251366119853E-2</v>
      </c>
      <c r="O268" s="53">
        <v>-0.3566666666666668</v>
      </c>
      <c r="P268" s="53">
        <v>9.6774193548386789E-2</v>
      </c>
      <c r="Q268" s="82"/>
      <c r="R268" s="46">
        <v>76</v>
      </c>
      <c r="S268" s="47">
        <v>4</v>
      </c>
      <c r="T268" s="47">
        <v>10</v>
      </c>
      <c r="U268" s="47">
        <v>19</v>
      </c>
      <c r="V268" s="47">
        <v>28</v>
      </c>
      <c r="W268" s="47">
        <v>15</v>
      </c>
      <c r="X268" s="82"/>
      <c r="Y268" s="48">
        <v>1</v>
      </c>
      <c r="Z268" s="49">
        <v>5.2631578947368418E-2</v>
      </c>
      <c r="AA268" s="49">
        <v>0.13157894736842105</v>
      </c>
      <c r="AB268" s="49">
        <v>0.25</v>
      </c>
      <c r="AC268" s="49">
        <v>0.36842105263157893</v>
      </c>
      <c r="AD268" s="49">
        <v>0.19736842105263158</v>
      </c>
      <c r="AE268" s="82"/>
      <c r="AF268" s="46">
        <v>933</v>
      </c>
      <c r="AG268" s="47">
        <v>36</v>
      </c>
      <c r="AH268" s="47">
        <v>179</v>
      </c>
      <c r="AI268" s="47">
        <v>196</v>
      </c>
      <c r="AJ268" s="47">
        <v>386</v>
      </c>
      <c r="AK268" s="47">
        <v>136</v>
      </c>
      <c r="AL268" s="82"/>
      <c r="AM268" s="48">
        <v>1</v>
      </c>
      <c r="AN268" s="49">
        <v>3.8585209003215437E-2</v>
      </c>
      <c r="AO268" s="49">
        <v>0.19185423365487675</v>
      </c>
      <c r="AP268" s="49">
        <v>0.21007502679528403</v>
      </c>
      <c r="AQ268" s="49">
        <v>0.4137191854233655</v>
      </c>
      <c r="AR268" s="49">
        <v>0.14576634512325831</v>
      </c>
    </row>
    <row r="269" spans="2:44" x14ac:dyDescent="0.25">
      <c r="B269" s="6">
        <f t="shared" si="14"/>
        <v>2021</v>
      </c>
      <c r="C269" s="50">
        <v>44501</v>
      </c>
      <c r="D269" s="51">
        <v>243.97905759162236</v>
      </c>
      <c r="E269" s="14">
        <v>205.55555555555551</v>
      </c>
      <c r="F269" s="14">
        <v>337.25490196078425</v>
      </c>
      <c r="G269" s="14">
        <v>124.32432432432424</v>
      </c>
      <c r="H269" s="14">
        <v>618.7500000000008</v>
      </c>
      <c r="I269" s="14">
        <v>141.58415841584142</v>
      </c>
      <c r="J269" s="82"/>
      <c r="K269" s="52">
        <v>-0.23165704863973646</v>
      </c>
      <c r="L269" s="53">
        <v>-0.11904761904761896</v>
      </c>
      <c r="M269" s="53">
        <v>-0.37226277372262773</v>
      </c>
      <c r="N269" s="53">
        <v>-5.6410256410256765E-2</v>
      </c>
      <c r="O269" s="53">
        <v>-0.32881355932203382</v>
      </c>
      <c r="P269" s="53">
        <v>0.27678571428571419</v>
      </c>
      <c r="Q269" s="82"/>
      <c r="R269" s="46">
        <v>82</v>
      </c>
      <c r="S269" s="47">
        <v>1</v>
      </c>
      <c r="T269" s="47">
        <v>12</v>
      </c>
      <c r="U269" s="47">
        <v>14</v>
      </c>
      <c r="V269" s="47">
        <v>43</v>
      </c>
      <c r="W269" s="47">
        <v>12</v>
      </c>
      <c r="X269" s="82"/>
      <c r="Y269" s="48">
        <v>1</v>
      </c>
      <c r="Z269" s="49">
        <v>1.2195121951219513E-2</v>
      </c>
      <c r="AA269" s="49">
        <v>0.14634146341463414</v>
      </c>
      <c r="AB269" s="49">
        <v>0.17073170731707318</v>
      </c>
      <c r="AC269" s="49">
        <v>0.52439024390243905</v>
      </c>
      <c r="AD269" s="49">
        <v>0.14634146341463414</v>
      </c>
      <c r="AE269" s="82"/>
      <c r="AF269" s="46">
        <v>932</v>
      </c>
      <c r="AG269" s="47">
        <v>37</v>
      </c>
      <c r="AH269" s="47">
        <v>172</v>
      </c>
      <c r="AI269" s="47">
        <v>184</v>
      </c>
      <c r="AJ269" s="47">
        <v>396</v>
      </c>
      <c r="AK269" s="47">
        <v>143</v>
      </c>
      <c r="AL269" s="82"/>
      <c r="AM269" s="48">
        <v>1</v>
      </c>
      <c r="AN269" s="49">
        <v>3.9699570815450641E-2</v>
      </c>
      <c r="AO269" s="49">
        <v>0.18454935622317598</v>
      </c>
      <c r="AP269" s="49">
        <v>0.19742489270386265</v>
      </c>
      <c r="AQ269" s="49">
        <v>0.42489270386266093</v>
      </c>
      <c r="AR269" s="49">
        <v>0.15343347639484978</v>
      </c>
    </row>
    <row r="270" spans="2:44" x14ac:dyDescent="0.25">
      <c r="B270" s="9">
        <f t="shared" si="14"/>
        <v>2021</v>
      </c>
      <c r="C270" s="43">
        <v>44531</v>
      </c>
      <c r="D270" s="51">
        <v>236.64921465968519</v>
      </c>
      <c r="E270" s="14">
        <v>194.4444444444444</v>
      </c>
      <c r="F270" s="14">
        <v>307.84313725490188</v>
      </c>
      <c r="G270" s="14">
        <v>122.29729729729722</v>
      </c>
      <c r="H270" s="14">
        <v>607.8125000000008</v>
      </c>
      <c r="I270" s="14">
        <v>140.59405940594044</v>
      </c>
      <c r="J270" s="82"/>
      <c r="K270" s="52">
        <v>-0.25779967159277528</v>
      </c>
      <c r="L270" s="53">
        <v>-0.2222222222222221</v>
      </c>
      <c r="M270" s="53">
        <v>-0.43727598566308246</v>
      </c>
      <c r="N270" s="53">
        <v>-9.9502487562189268E-2</v>
      </c>
      <c r="O270" s="53">
        <v>-0.33046471600688465</v>
      </c>
      <c r="P270" s="53">
        <v>0.26785714285714279</v>
      </c>
      <c r="Q270" s="82"/>
      <c r="R270" s="46">
        <v>83</v>
      </c>
      <c r="S270" s="47">
        <v>4</v>
      </c>
      <c r="T270" s="47">
        <v>12</v>
      </c>
      <c r="U270" s="47">
        <v>15</v>
      </c>
      <c r="V270" s="47">
        <v>43</v>
      </c>
      <c r="W270" s="47">
        <v>9</v>
      </c>
      <c r="X270" s="82"/>
      <c r="Y270" s="48">
        <v>1</v>
      </c>
      <c r="Z270" s="49">
        <v>4.8192771084337352E-2</v>
      </c>
      <c r="AA270" s="49">
        <v>0.14457831325301204</v>
      </c>
      <c r="AB270" s="49">
        <v>0.18072289156626506</v>
      </c>
      <c r="AC270" s="49">
        <v>0.51807228915662651</v>
      </c>
      <c r="AD270" s="49">
        <v>0.10843373493975904</v>
      </c>
      <c r="AE270" s="82"/>
      <c r="AF270" s="46">
        <v>904</v>
      </c>
      <c r="AG270" s="47">
        <v>35</v>
      </c>
      <c r="AH270" s="47">
        <v>157</v>
      </c>
      <c r="AI270" s="47">
        <v>181</v>
      </c>
      <c r="AJ270" s="47">
        <v>389</v>
      </c>
      <c r="AK270" s="47">
        <v>142</v>
      </c>
      <c r="AL270" s="82"/>
      <c r="AM270" s="48">
        <v>1</v>
      </c>
      <c r="AN270" s="49">
        <v>3.8716814159292033E-2</v>
      </c>
      <c r="AO270" s="49">
        <v>0.17367256637168141</v>
      </c>
      <c r="AP270" s="49">
        <v>0.2002212389380531</v>
      </c>
      <c r="AQ270" s="49">
        <v>0.43030973451327431</v>
      </c>
      <c r="AR270" s="49">
        <v>0.15707964601769911</v>
      </c>
    </row>
    <row r="271" spans="2:44" x14ac:dyDescent="0.25">
      <c r="B271" s="9">
        <f t="shared" ref="B271:B273" si="15">YEAR(C271)</f>
        <v>2022</v>
      </c>
      <c r="C271" s="43">
        <v>44562</v>
      </c>
      <c r="D271" s="51">
        <v>222.51308900523495</v>
      </c>
      <c r="E271" s="14">
        <v>194.4444444444444</v>
      </c>
      <c r="F271" s="14">
        <v>292.15686274509795</v>
      </c>
      <c r="G271" s="14">
        <v>112.83783783783777</v>
      </c>
      <c r="H271" s="14">
        <v>554.6875000000008</v>
      </c>
      <c r="I271" s="14">
        <v>142.57425742574242</v>
      </c>
      <c r="J271" s="82"/>
      <c r="K271" s="52">
        <v>-0.31396287328490746</v>
      </c>
      <c r="L271" s="53">
        <v>-0.18604651162790697</v>
      </c>
      <c r="M271" s="53">
        <v>-0.46209386281588449</v>
      </c>
      <c r="N271" s="53">
        <v>-0.23394495412844052</v>
      </c>
      <c r="O271" s="53">
        <v>-0.39522998296422485</v>
      </c>
      <c r="P271" s="53">
        <v>0.26315789473684204</v>
      </c>
      <c r="Q271" s="82"/>
      <c r="R271" s="46">
        <v>46</v>
      </c>
      <c r="S271" s="47">
        <v>3</v>
      </c>
      <c r="T271" s="47">
        <v>8</v>
      </c>
      <c r="U271" s="47">
        <v>10</v>
      </c>
      <c r="V271" s="47">
        <v>14</v>
      </c>
      <c r="W271" s="47">
        <v>11</v>
      </c>
      <c r="X271" s="82"/>
      <c r="Y271" s="48">
        <v>1</v>
      </c>
      <c r="Z271" s="49">
        <v>6.5217391304347824E-2</v>
      </c>
      <c r="AA271" s="49">
        <v>0.17391304347826086</v>
      </c>
      <c r="AB271" s="49">
        <v>0.21739130434782608</v>
      </c>
      <c r="AC271" s="49">
        <v>0.30434782608695654</v>
      </c>
      <c r="AD271" s="49">
        <v>0.2391304347826087</v>
      </c>
      <c r="AE271" s="82"/>
      <c r="AF271" s="46">
        <v>850</v>
      </c>
      <c r="AG271" s="47">
        <v>35</v>
      </c>
      <c r="AH271" s="47">
        <v>149</v>
      </c>
      <c r="AI271" s="47">
        <v>167</v>
      </c>
      <c r="AJ271" s="47">
        <v>355</v>
      </c>
      <c r="AK271" s="47">
        <v>144</v>
      </c>
      <c r="AL271" s="82"/>
      <c r="AM271" s="48">
        <v>1</v>
      </c>
      <c r="AN271" s="49">
        <v>4.1176470588235294E-2</v>
      </c>
      <c r="AO271" s="49">
        <v>0.17529411764705882</v>
      </c>
      <c r="AP271" s="49">
        <v>0.19647058823529412</v>
      </c>
      <c r="AQ271" s="49">
        <v>0.41764705882352943</v>
      </c>
      <c r="AR271" s="49">
        <v>0.16941176470588235</v>
      </c>
    </row>
    <row r="272" spans="2:44" x14ac:dyDescent="0.25">
      <c r="B272" s="6">
        <f t="shared" si="15"/>
        <v>2022</v>
      </c>
      <c r="C272" s="50">
        <v>44593</v>
      </c>
      <c r="D272" s="51">
        <v>214.39790575916166</v>
      </c>
      <c r="E272" s="14">
        <v>199.99999999999994</v>
      </c>
      <c r="F272" s="14">
        <v>272.54901960784304</v>
      </c>
      <c r="G272" s="14">
        <v>110.81081081081074</v>
      </c>
      <c r="H272" s="14">
        <v>531.25000000000068</v>
      </c>
      <c r="I272" s="14">
        <v>138.61386138613847</v>
      </c>
      <c r="J272" s="82"/>
      <c r="K272" s="52">
        <v>-0.34216867469879553</v>
      </c>
      <c r="L272" s="53">
        <v>-5.2631578947368474E-2</v>
      </c>
      <c r="M272" s="53">
        <v>-0.48708487084870855</v>
      </c>
      <c r="N272" s="53">
        <v>-0.27753303964757736</v>
      </c>
      <c r="O272" s="53">
        <v>-0.42567567567567566</v>
      </c>
      <c r="P272" s="53">
        <v>0.19658119658119655</v>
      </c>
      <c r="Q272" s="82"/>
      <c r="R272" s="46">
        <v>45</v>
      </c>
      <c r="S272" s="47">
        <v>1</v>
      </c>
      <c r="T272" s="47">
        <v>6</v>
      </c>
      <c r="U272" s="47">
        <v>12</v>
      </c>
      <c r="V272" s="47">
        <v>21</v>
      </c>
      <c r="W272" s="47">
        <v>5</v>
      </c>
      <c r="X272" s="82"/>
      <c r="Y272" s="48">
        <v>1</v>
      </c>
      <c r="Z272" s="49">
        <v>2.2222222222222223E-2</v>
      </c>
      <c r="AA272" s="49">
        <v>0.13333333333333333</v>
      </c>
      <c r="AB272" s="49">
        <v>0.26666666666666666</v>
      </c>
      <c r="AC272" s="49">
        <v>0.46666666666666667</v>
      </c>
      <c r="AD272" s="49">
        <v>0.1111111111111111</v>
      </c>
      <c r="AE272" s="82"/>
      <c r="AF272" s="46">
        <v>819</v>
      </c>
      <c r="AG272" s="47">
        <v>36</v>
      </c>
      <c r="AH272" s="47">
        <v>139</v>
      </c>
      <c r="AI272" s="47">
        <v>164</v>
      </c>
      <c r="AJ272" s="47">
        <v>340</v>
      </c>
      <c r="AK272" s="47">
        <v>140</v>
      </c>
      <c r="AL272" s="82"/>
      <c r="AM272" s="48">
        <v>1</v>
      </c>
      <c r="AN272" s="49">
        <v>4.3956043956043959E-2</v>
      </c>
      <c r="AO272" s="49">
        <v>0.16971916971916973</v>
      </c>
      <c r="AP272" s="49">
        <v>0.20024420024420025</v>
      </c>
      <c r="AQ272" s="49">
        <v>0.41514041514041516</v>
      </c>
      <c r="AR272" s="49">
        <v>0.17094017094017094</v>
      </c>
    </row>
    <row r="273" spans="2:44" x14ac:dyDescent="0.25">
      <c r="B273" s="9">
        <f t="shared" si="15"/>
        <v>2022</v>
      </c>
      <c r="C273" s="43">
        <v>44621</v>
      </c>
      <c r="D273" s="51">
        <v>214.92146596858575</v>
      </c>
      <c r="E273" s="14">
        <v>199.99999999999994</v>
      </c>
      <c r="F273" s="14">
        <v>278.43137254901956</v>
      </c>
      <c r="G273" s="14">
        <v>114.18918918918912</v>
      </c>
      <c r="H273" s="14">
        <v>518.75000000000068</v>
      </c>
      <c r="I273" s="14">
        <v>140.59405940594044</v>
      </c>
      <c r="J273" s="82"/>
      <c r="K273" s="52">
        <v>-0.28608695652173954</v>
      </c>
      <c r="L273" s="53">
        <v>-2.7027027027027084E-2</v>
      </c>
      <c r="M273" s="53">
        <v>-0.41563786008230441</v>
      </c>
      <c r="N273" s="53">
        <v>-0.21759259259259267</v>
      </c>
      <c r="O273" s="53">
        <v>-0.38518518518518507</v>
      </c>
      <c r="P273" s="53">
        <v>0.24561403508771917</v>
      </c>
      <c r="Q273" s="82"/>
      <c r="R273" s="46">
        <v>51</v>
      </c>
      <c r="S273" s="47">
        <v>1</v>
      </c>
      <c r="T273" s="47">
        <v>9</v>
      </c>
      <c r="U273" s="47">
        <v>15</v>
      </c>
      <c r="V273" s="47">
        <v>16</v>
      </c>
      <c r="W273" s="47">
        <v>10</v>
      </c>
      <c r="X273" s="82"/>
      <c r="Y273" s="48">
        <v>1</v>
      </c>
      <c r="Z273" s="49">
        <v>1.9607843137254902E-2</v>
      </c>
      <c r="AA273" s="49">
        <v>0.17647058823529413</v>
      </c>
      <c r="AB273" s="49">
        <v>0.29411764705882354</v>
      </c>
      <c r="AC273" s="49">
        <v>0.31372549019607843</v>
      </c>
      <c r="AD273" s="49">
        <v>0.19607843137254902</v>
      </c>
      <c r="AE273" s="82"/>
      <c r="AF273" s="46">
        <v>821</v>
      </c>
      <c r="AG273" s="47">
        <v>36</v>
      </c>
      <c r="AH273" s="47">
        <v>142</v>
      </c>
      <c r="AI273" s="47">
        <v>169</v>
      </c>
      <c r="AJ273" s="47">
        <v>332</v>
      </c>
      <c r="AK273" s="47">
        <v>142</v>
      </c>
      <c r="AL273" s="82"/>
      <c r="AM273" s="48">
        <v>1</v>
      </c>
      <c r="AN273" s="49">
        <v>4.38489646772229E-2</v>
      </c>
      <c r="AO273" s="49">
        <v>0.17295980511571254</v>
      </c>
      <c r="AP273" s="49">
        <v>0.20584652862362973</v>
      </c>
      <c r="AQ273" s="49">
        <v>0.4043848964677223</v>
      </c>
      <c r="AR273" s="49">
        <v>0.17295980511571254</v>
      </c>
    </row>
    <row r="274" spans="2:44" x14ac:dyDescent="0.25">
      <c r="B274" s="6">
        <f t="shared" ref="B274:B275" si="16">YEAR(C274)</f>
        <v>2022</v>
      </c>
      <c r="C274" s="50">
        <v>44652</v>
      </c>
      <c r="D274" s="51">
        <v>216.23036649214595</v>
      </c>
      <c r="E274" s="14">
        <v>183.33333333333329</v>
      </c>
      <c r="F274" s="14">
        <v>288.23529411764702</v>
      </c>
      <c r="G274" s="14">
        <v>109.4594594594594</v>
      </c>
      <c r="H274" s="14">
        <v>543.75000000000068</v>
      </c>
      <c r="I274" s="14">
        <v>134.65346534653449</v>
      </c>
      <c r="J274" s="82"/>
      <c r="K274" s="52">
        <v>-0.2690265486725667</v>
      </c>
      <c r="L274" s="53">
        <v>-0.13157894736842102</v>
      </c>
      <c r="M274" s="53">
        <v>-0.3771186440677966</v>
      </c>
      <c r="N274" s="53">
        <v>-0.25345622119815669</v>
      </c>
      <c r="O274" s="53">
        <v>-0.32688588007736941</v>
      </c>
      <c r="P274" s="53">
        <v>0.11475409836065564</v>
      </c>
      <c r="Q274" s="82"/>
      <c r="R274" s="46">
        <v>49</v>
      </c>
      <c r="S274" s="47">
        <v>2</v>
      </c>
      <c r="T274" s="47">
        <v>10</v>
      </c>
      <c r="U274" s="47">
        <v>5</v>
      </c>
      <c r="V274" s="47">
        <v>24</v>
      </c>
      <c r="W274" s="47">
        <v>8</v>
      </c>
      <c r="X274" s="82"/>
      <c r="Y274" s="48">
        <v>1</v>
      </c>
      <c r="Z274" s="49">
        <v>4.0816326530612242E-2</v>
      </c>
      <c r="AA274" s="49">
        <v>0.20408163265306123</v>
      </c>
      <c r="AB274" s="49">
        <v>0.10204081632653061</v>
      </c>
      <c r="AC274" s="49">
        <v>0.48979591836734693</v>
      </c>
      <c r="AD274" s="49">
        <v>0.16326530612244897</v>
      </c>
      <c r="AE274" s="82"/>
      <c r="AF274" s="46">
        <v>826</v>
      </c>
      <c r="AG274" s="47">
        <v>33</v>
      </c>
      <c r="AH274" s="47">
        <v>147</v>
      </c>
      <c r="AI274" s="47">
        <v>162</v>
      </c>
      <c r="AJ274" s="47">
        <v>348</v>
      </c>
      <c r="AK274" s="47">
        <v>136</v>
      </c>
      <c r="AL274" s="82"/>
      <c r="AM274" s="48">
        <v>1</v>
      </c>
      <c r="AN274" s="49">
        <v>3.9951573849878935E-2</v>
      </c>
      <c r="AO274" s="49">
        <v>0.17796610169491525</v>
      </c>
      <c r="AP274" s="49">
        <v>0.19612590799031476</v>
      </c>
      <c r="AQ274" s="49">
        <v>0.42130750605326878</v>
      </c>
      <c r="AR274" s="49">
        <v>0.16464891041162227</v>
      </c>
    </row>
    <row r="275" spans="2:44" x14ac:dyDescent="0.25">
      <c r="B275" s="9">
        <f t="shared" si="16"/>
        <v>2022</v>
      </c>
      <c r="C275" s="43">
        <v>44682</v>
      </c>
      <c r="D275" s="51">
        <v>211.25654450261717</v>
      </c>
      <c r="E275" s="14">
        <v>177.77777777777774</v>
      </c>
      <c r="F275" s="14">
        <v>290.19607843137248</v>
      </c>
      <c r="G275" s="14">
        <v>104.05405405405399</v>
      </c>
      <c r="H275" s="14">
        <v>534.37500000000068</v>
      </c>
      <c r="I275" s="14">
        <v>129.70297029702954</v>
      </c>
      <c r="J275" s="82"/>
      <c r="K275" s="52">
        <v>-0.30008673026886412</v>
      </c>
      <c r="L275" s="53">
        <v>-0.13513513513513509</v>
      </c>
      <c r="M275" s="53">
        <v>-0.36206896551724144</v>
      </c>
      <c r="N275" s="53">
        <v>-0.32751091703056767</v>
      </c>
      <c r="O275" s="53">
        <v>-0.34357005758157377</v>
      </c>
      <c r="P275" s="53">
        <v>-2.2388059701492824E-2</v>
      </c>
      <c r="Q275" s="82"/>
      <c r="R275" s="46">
        <v>61</v>
      </c>
      <c r="S275" s="47">
        <v>1</v>
      </c>
      <c r="T275" s="47">
        <v>14</v>
      </c>
      <c r="U275" s="47">
        <v>12</v>
      </c>
      <c r="V275" s="47">
        <v>22</v>
      </c>
      <c r="W275" s="47">
        <v>12</v>
      </c>
      <c r="X275" s="82"/>
      <c r="Y275" s="48">
        <v>1</v>
      </c>
      <c r="Z275" s="49">
        <v>1.6393442622950821E-2</v>
      </c>
      <c r="AA275" s="49">
        <v>0.22950819672131148</v>
      </c>
      <c r="AB275" s="49">
        <v>0.19672131147540983</v>
      </c>
      <c r="AC275" s="49">
        <v>0.36065573770491804</v>
      </c>
      <c r="AD275" s="49">
        <v>0.19672131147540983</v>
      </c>
      <c r="AE275" s="82"/>
      <c r="AF275" s="46">
        <v>807</v>
      </c>
      <c r="AG275" s="47">
        <v>32</v>
      </c>
      <c r="AH275" s="47">
        <v>148</v>
      </c>
      <c r="AI275" s="47">
        <v>154</v>
      </c>
      <c r="AJ275" s="47">
        <v>342</v>
      </c>
      <c r="AK275" s="47">
        <v>131</v>
      </c>
      <c r="AL275" s="82"/>
      <c r="AM275" s="48">
        <v>1</v>
      </c>
      <c r="AN275" s="49">
        <v>3.9653035935563817E-2</v>
      </c>
      <c r="AO275" s="49">
        <v>0.18339529120198264</v>
      </c>
      <c r="AP275" s="49">
        <v>0.19083023543990088</v>
      </c>
      <c r="AQ275" s="49">
        <v>0.42379182156133827</v>
      </c>
      <c r="AR275" s="49">
        <v>0.16232961586121439</v>
      </c>
    </row>
    <row r="276" spans="2:44" x14ac:dyDescent="0.25">
      <c r="B276" s="6">
        <f t="shared" ref="B276:B278" si="17">YEAR(C276)</f>
        <v>2022</v>
      </c>
      <c r="C276" s="50">
        <v>44713</v>
      </c>
      <c r="D276" s="51">
        <v>200.26178010471145</v>
      </c>
      <c r="E276" s="14">
        <v>172.2222222222222</v>
      </c>
      <c r="F276" s="14">
        <v>260.78431372549016</v>
      </c>
      <c r="G276" s="14">
        <v>94.59459459459454</v>
      </c>
      <c r="H276" s="14">
        <v>515.62500000000068</v>
      </c>
      <c r="I276" s="14">
        <v>129.70297029702954</v>
      </c>
      <c r="J276" s="82"/>
      <c r="K276" s="52">
        <v>-0.3365134431916742</v>
      </c>
      <c r="L276" s="53">
        <v>-0.13888888888888884</v>
      </c>
      <c r="M276" s="53">
        <v>-0.43162393162393153</v>
      </c>
      <c r="N276" s="53">
        <v>-0.40170940170940161</v>
      </c>
      <c r="O276" s="53">
        <v>-0.35546874999999989</v>
      </c>
      <c r="P276" s="53">
        <v>-4.3795620437956373E-2</v>
      </c>
      <c r="Q276" s="82"/>
      <c r="R276" s="46">
        <v>37</v>
      </c>
      <c r="S276" s="47">
        <v>1</v>
      </c>
      <c r="T276" s="47">
        <v>6</v>
      </c>
      <c r="U276" s="47">
        <v>4</v>
      </c>
      <c r="V276" s="47">
        <v>16</v>
      </c>
      <c r="W276" s="47">
        <v>10</v>
      </c>
      <c r="X276" s="82"/>
      <c r="Y276" s="48">
        <v>1</v>
      </c>
      <c r="Z276" s="49">
        <v>2.7027027027027029E-2</v>
      </c>
      <c r="AA276" s="49">
        <v>0.16216216216216217</v>
      </c>
      <c r="AB276" s="49">
        <v>0.10810810810810811</v>
      </c>
      <c r="AC276" s="49">
        <v>0.43243243243243246</v>
      </c>
      <c r="AD276" s="49">
        <v>0.27027027027027029</v>
      </c>
      <c r="AE276" s="82"/>
      <c r="AF276" s="46">
        <v>765</v>
      </c>
      <c r="AG276" s="47">
        <v>31</v>
      </c>
      <c r="AH276" s="47">
        <v>133</v>
      </c>
      <c r="AI276" s="47">
        <v>140</v>
      </c>
      <c r="AJ276" s="47">
        <v>330</v>
      </c>
      <c r="AK276" s="47">
        <v>131</v>
      </c>
      <c r="AL276" s="82"/>
      <c r="AM276" s="48">
        <v>1</v>
      </c>
      <c r="AN276" s="49">
        <v>4.0522875816993466E-2</v>
      </c>
      <c r="AO276" s="49">
        <v>0.17385620915032679</v>
      </c>
      <c r="AP276" s="49">
        <v>0.18300653594771241</v>
      </c>
      <c r="AQ276" s="49">
        <v>0.43137254901960786</v>
      </c>
      <c r="AR276" s="49">
        <v>0.17124183006535948</v>
      </c>
    </row>
    <row r="277" spans="2:44" x14ac:dyDescent="0.25">
      <c r="B277" s="6">
        <f t="shared" si="17"/>
        <v>2022</v>
      </c>
      <c r="C277" s="50">
        <v>44743</v>
      </c>
      <c r="D277" s="51">
        <v>193.19371727748634</v>
      </c>
      <c r="E277" s="14">
        <v>161.11111111111109</v>
      </c>
      <c r="F277" s="14">
        <v>247.05882352941171</v>
      </c>
      <c r="G277" s="14">
        <v>92.567567567567508</v>
      </c>
      <c r="H277" s="14">
        <v>500.00000000000068</v>
      </c>
      <c r="I277" s="14">
        <v>124.7524752475246</v>
      </c>
      <c r="J277" s="82"/>
      <c r="K277" s="52">
        <v>-0.33752244165170575</v>
      </c>
      <c r="L277" s="53">
        <v>-0.19444444444444442</v>
      </c>
      <c r="M277" s="53">
        <v>-0.43999999999999995</v>
      </c>
      <c r="N277" s="53">
        <v>-0.38288288288288286</v>
      </c>
      <c r="O277" s="53">
        <v>-0.34826883910386952</v>
      </c>
      <c r="P277" s="53">
        <v>-0.10000000000000009</v>
      </c>
      <c r="Q277" s="82"/>
      <c r="R277" s="46">
        <v>48</v>
      </c>
      <c r="S277" s="47">
        <v>0</v>
      </c>
      <c r="T277" s="47">
        <v>6</v>
      </c>
      <c r="U277" s="47">
        <v>7</v>
      </c>
      <c r="V277" s="47">
        <v>27</v>
      </c>
      <c r="W277" s="47">
        <v>8</v>
      </c>
      <c r="X277" s="82"/>
      <c r="Y277" s="48">
        <v>1</v>
      </c>
      <c r="Z277" s="49">
        <v>0</v>
      </c>
      <c r="AA277" s="49">
        <v>0.125</v>
      </c>
      <c r="AB277" s="49">
        <v>0.14583333333333334</v>
      </c>
      <c r="AC277" s="49">
        <v>0.5625</v>
      </c>
      <c r="AD277" s="49">
        <v>0.16666666666666666</v>
      </c>
      <c r="AE277" s="82"/>
      <c r="AF277" s="46">
        <v>738</v>
      </c>
      <c r="AG277" s="47">
        <v>29</v>
      </c>
      <c r="AH277" s="47">
        <v>126</v>
      </c>
      <c r="AI277" s="47">
        <v>137</v>
      </c>
      <c r="AJ277" s="47">
        <v>320</v>
      </c>
      <c r="AK277" s="47">
        <v>126</v>
      </c>
      <c r="AL277" s="82"/>
      <c r="AM277" s="48">
        <v>1</v>
      </c>
      <c r="AN277" s="49">
        <v>3.9295392953929538E-2</v>
      </c>
      <c r="AO277" s="49">
        <v>0.17073170731707318</v>
      </c>
      <c r="AP277" s="49">
        <v>0.1856368563685637</v>
      </c>
      <c r="AQ277" s="49">
        <v>0.43360433604336046</v>
      </c>
      <c r="AR277" s="49">
        <v>0.17073170731707318</v>
      </c>
    </row>
    <row r="278" spans="2:44" x14ac:dyDescent="0.25">
      <c r="B278" s="9">
        <f t="shared" si="17"/>
        <v>2022</v>
      </c>
      <c r="C278" s="43">
        <v>44774</v>
      </c>
      <c r="D278" s="51">
        <v>184.0314136125649</v>
      </c>
      <c r="E278" s="14">
        <v>144.44444444444443</v>
      </c>
      <c r="F278" s="14">
        <v>225.49019607843132</v>
      </c>
      <c r="G278" s="14">
        <v>92.567567567567508</v>
      </c>
      <c r="H278" s="14">
        <v>479.68750000000063</v>
      </c>
      <c r="I278" s="14">
        <v>116.83168316831669</v>
      </c>
      <c r="J278" s="82"/>
      <c r="K278" s="52">
        <v>-0.3556370302474795</v>
      </c>
      <c r="L278" s="53">
        <v>-0.36585365853658536</v>
      </c>
      <c r="M278" s="53">
        <v>-0.47963800904977383</v>
      </c>
      <c r="N278" s="53">
        <v>-0.35981308411214952</v>
      </c>
      <c r="O278" s="53">
        <v>-0.34957627118644063</v>
      </c>
      <c r="P278" s="53">
        <v>-0.1748251748251749</v>
      </c>
      <c r="Q278" s="82"/>
      <c r="R278" s="46">
        <v>43</v>
      </c>
      <c r="S278" s="47">
        <v>2</v>
      </c>
      <c r="T278" s="47">
        <v>4</v>
      </c>
      <c r="U278" s="47">
        <v>11</v>
      </c>
      <c r="V278" s="47">
        <v>19</v>
      </c>
      <c r="W278" s="47">
        <v>7</v>
      </c>
      <c r="X278" s="82"/>
      <c r="Y278" s="48">
        <v>1</v>
      </c>
      <c r="Z278" s="49">
        <v>4.6511627906976744E-2</v>
      </c>
      <c r="AA278" s="49">
        <v>9.3023255813953487E-2</v>
      </c>
      <c r="AB278" s="49">
        <v>0.2558139534883721</v>
      </c>
      <c r="AC278" s="49">
        <v>0.44186046511627908</v>
      </c>
      <c r="AD278" s="49">
        <v>0.16279069767441862</v>
      </c>
      <c r="AE278" s="82"/>
      <c r="AF278" s="46">
        <v>703</v>
      </c>
      <c r="AG278" s="47">
        <v>26</v>
      </c>
      <c r="AH278" s="47">
        <v>115</v>
      </c>
      <c r="AI278" s="47">
        <v>137</v>
      </c>
      <c r="AJ278" s="47">
        <v>307</v>
      </c>
      <c r="AK278" s="47">
        <v>118</v>
      </c>
      <c r="AL278" s="82"/>
      <c r="AM278" s="48">
        <v>1</v>
      </c>
      <c r="AN278" s="49">
        <v>3.6984352773826459E-2</v>
      </c>
      <c r="AO278" s="49">
        <v>0.16358463726884778</v>
      </c>
      <c r="AP278" s="49">
        <v>0.19487908961593173</v>
      </c>
      <c r="AQ278" s="49">
        <v>0.43669985775248932</v>
      </c>
      <c r="AR278" s="49">
        <v>0.1678520625889047</v>
      </c>
    </row>
    <row r="279" spans="2:44" x14ac:dyDescent="0.25">
      <c r="B279" s="6">
        <f t="shared" ref="B279:B281" si="18">YEAR(C279)</f>
        <v>2022</v>
      </c>
      <c r="C279" s="50">
        <v>44805</v>
      </c>
      <c r="D279" s="51">
        <v>175.13089005235551</v>
      </c>
      <c r="E279" s="14">
        <v>116.66666666666666</v>
      </c>
      <c r="F279" s="14">
        <v>201.96078431372547</v>
      </c>
      <c r="G279" s="14">
        <v>87.837837837837782</v>
      </c>
      <c r="H279" s="14">
        <v>462.50000000000057</v>
      </c>
      <c r="I279" s="14">
        <v>117.82178217821767</v>
      </c>
      <c r="J279" s="82"/>
      <c r="K279" s="52">
        <v>-0.3415354330708662</v>
      </c>
      <c r="L279" s="53">
        <v>-0.51162790697674421</v>
      </c>
      <c r="M279" s="53">
        <v>-0.48241206030150752</v>
      </c>
      <c r="N279" s="53">
        <v>-0.35323383084577109</v>
      </c>
      <c r="O279" s="53">
        <v>-0.32110091743119262</v>
      </c>
      <c r="P279" s="53">
        <v>-0.13138686131386867</v>
      </c>
      <c r="Q279" s="82"/>
      <c r="R279" s="46">
        <v>48</v>
      </c>
      <c r="S279" s="47">
        <v>1</v>
      </c>
      <c r="T279" s="47">
        <v>6</v>
      </c>
      <c r="U279" s="47">
        <v>6</v>
      </c>
      <c r="V279" s="47">
        <v>23</v>
      </c>
      <c r="W279" s="47">
        <v>12</v>
      </c>
      <c r="X279" s="82"/>
      <c r="Y279" s="48">
        <v>1</v>
      </c>
      <c r="Z279" s="49">
        <v>2.0833333333333332E-2</v>
      </c>
      <c r="AA279" s="49">
        <v>0.125</v>
      </c>
      <c r="AB279" s="49">
        <v>0.125</v>
      </c>
      <c r="AC279" s="49">
        <v>0.47916666666666669</v>
      </c>
      <c r="AD279" s="49">
        <v>0.25</v>
      </c>
      <c r="AE279" s="82"/>
      <c r="AF279" s="46">
        <v>669</v>
      </c>
      <c r="AG279" s="47">
        <v>21</v>
      </c>
      <c r="AH279" s="47">
        <v>103</v>
      </c>
      <c r="AI279" s="47">
        <v>130</v>
      </c>
      <c r="AJ279" s="47">
        <v>296</v>
      </c>
      <c r="AK279" s="47">
        <v>119</v>
      </c>
      <c r="AL279" s="82"/>
      <c r="AM279" s="48">
        <v>1</v>
      </c>
      <c r="AN279" s="49">
        <v>3.1390134529147982E-2</v>
      </c>
      <c r="AO279" s="49">
        <v>0.15396113602391628</v>
      </c>
      <c r="AP279" s="49">
        <v>0.19431988041853512</v>
      </c>
      <c r="AQ279" s="49">
        <v>0.44245142002989535</v>
      </c>
      <c r="AR279" s="49">
        <v>0.17787742899850523</v>
      </c>
    </row>
    <row r="280" spans="2:44" x14ac:dyDescent="0.25">
      <c r="B280" s="6">
        <f t="shared" si="18"/>
        <v>2022</v>
      </c>
      <c r="C280" s="50">
        <v>44835</v>
      </c>
      <c r="D280" s="51">
        <v>166.23036649214612</v>
      </c>
      <c r="E280" s="14">
        <v>105.55555555555554</v>
      </c>
      <c r="F280" s="14">
        <v>201.96078431372547</v>
      </c>
      <c r="G280" s="14">
        <v>83.108108108108055</v>
      </c>
      <c r="H280" s="14">
        <v>435.93750000000051</v>
      </c>
      <c r="I280" s="14">
        <v>109.90099009900976</v>
      </c>
      <c r="J280" s="82"/>
      <c r="K280" s="52">
        <v>-0.31939978563772775</v>
      </c>
      <c r="L280" s="53">
        <v>-0.47222222222222221</v>
      </c>
      <c r="M280" s="53">
        <v>-0.42458100558659218</v>
      </c>
      <c r="N280" s="53">
        <v>-0.37244897959183665</v>
      </c>
      <c r="O280" s="53">
        <v>-0.27720207253886009</v>
      </c>
      <c r="P280" s="53">
        <v>-0.18382352941176472</v>
      </c>
      <c r="Q280" s="82"/>
      <c r="R280" s="46">
        <v>42</v>
      </c>
      <c r="S280" s="47">
        <v>2</v>
      </c>
      <c r="T280" s="47">
        <v>10</v>
      </c>
      <c r="U280" s="47">
        <v>12</v>
      </c>
      <c r="V280" s="47">
        <v>11</v>
      </c>
      <c r="W280" s="47">
        <v>7</v>
      </c>
      <c r="X280" s="82"/>
      <c r="Y280" s="48">
        <v>1</v>
      </c>
      <c r="Z280" s="49">
        <v>4.7619047619047616E-2</v>
      </c>
      <c r="AA280" s="49">
        <v>0.23809523809523808</v>
      </c>
      <c r="AB280" s="49">
        <v>0.2857142857142857</v>
      </c>
      <c r="AC280" s="49">
        <v>0.26190476190476192</v>
      </c>
      <c r="AD280" s="49">
        <v>0.16666666666666666</v>
      </c>
      <c r="AE280" s="82"/>
      <c r="AF280" s="46">
        <v>635</v>
      </c>
      <c r="AG280" s="47">
        <v>19</v>
      </c>
      <c r="AH280" s="47">
        <v>103</v>
      </c>
      <c r="AI280" s="47">
        <v>123</v>
      </c>
      <c r="AJ280" s="47">
        <v>279</v>
      </c>
      <c r="AK280" s="47">
        <v>111</v>
      </c>
      <c r="AL280" s="82"/>
      <c r="AM280" s="48">
        <v>1</v>
      </c>
      <c r="AN280" s="49">
        <v>2.9921259842519685E-2</v>
      </c>
      <c r="AO280" s="49">
        <v>0.16220472440944883</v>
      </c>
      <c r="AP280" s="49">
        <v>0.19370078740157481</v>
      </c>
      <c r="AQ280" s="49">
        <v>0.43937007874015749</v>
      </c>
      <c r="AR280" s="49">
        <v>0.17480314960629922</v>
      </c>
    </row>
    <row r="281" spans="2:44" x14ac:dyDescent="0.25">
      <c r="B281" s="9">
        <f t="shared" si="18"/>
        <v>2022</v>
      </c>
      <c r="C281" s="43">
        <v>44866</v>
      </c>
      <c r="D281" s="51">
        <v>154.45026178010426</v>
      </c>
      <c r="E281" s="14">
        <v>122.22222222222221</v>
      </c>
      <c r="F281" s="14">
        <v>194.11764705882351</v>
      </c>
      <c r="G281" s="14">
        <v>74.999999999999957</v>
      </c>
      <c r="H281" s="14">
        <v>395.31250000000045</v>
      </c>
      <c r="I281" s="14">
        <v>103.96039603960382</v>
      </c>
      <c r="J281" s="82"/>
      <c r="K281" s="52">
        <v>-0.3669527896995709</v>
      </c>
      <c r="L281" s="53">
        <v>-0.40540540540540537</v>
      </c>
      <c r="M281" s="53">
        <v>-0.42441860465116277</v>
      </c>
      <c r="N281" s="53">
        <v>-0.39673913043478248</v>
      </c>
      <c r="O281" s="53">
        <v>-0.36111111111111116</v>
      </c>
      <c r="P281" s="53">
        <v>-0.26573426573426584</v>
      </c>
      <c r="Q281" s="82"/>
      <c r="R281" s="46">
        <v>37</v>
      </c>
      <c r="S281" s="47">
        <v>4</v>
      </c>
      <c r="T281" s="47">
        <v>8</v>
      </c>
      <c r="U281" s="47">
        <v>2</v>
      </c>
      <c r="V281" s="47">
        <v>17</v>
      </c>
      <c r="W281" s="47">
        <v>6</v>
      </c>
      <c r="X281" s="82"/>
      <c r="Y281" s="48">
        <v>1</v>
      </c>
      <c r="Z281" s="49">
        <v>0.10810810810810811</v>
      </c>
      <c r="AA281" s="49">
        <v>0.21621621621621623</v>
      </c>
      <c r="AB281" s="49">
        <v>5.4054054054054057E-2</v>
      </c>
      <c r="AC281" s="49">
        <v>0.45945945945945948</v>
      </c>
      <c r="AD281" s="49">
        <v>0.16216216216216217</v>
      </c>
      <c r="AE281" s="82"/>
      <c r="AF281" s="46">
        <v>590</v>
      </c>
      <c r="AG281" s="47">
        <v>22</v>
      </c>
      <c r="AH281" s="47">
        <v>99</v>
      </c>
      <c r="AI281" s="47">
        <v>111</v>
      </c>
      <c r="AJ281" s="47">
        <v>253</v>
      </c>
      <c r="AK281" s="47">
        <v>105</v>
      </c>
      <c r="AL281" s="82"/>
      <c r="AM281" s="48">
        <v>1</v>
      </c>
      <c r="AN281" s="49">
        <v>3.7288135593220341E-2</v>
      </c>
      <c r="AO281" s="49">
        <v>0.16779661016949152</v>
      </c>
      <c r="AP281" s="49">
        <v>0.18813559322033899</v>
      </c>
      <c r="AQ281" s="49">
        <v>0.42881355932203391</v>
      </c>
      <c r="AR281" s="49">
        <v>0.17796610169491525</v>
      </c>
    </row>
    <row r="282" spans="2:44" x14ac:dyDescent="0.25">
      <c r="B282" s="6">
        <f t="shared" ref="B282" si="19">YEAR(C282)</f>
        <v>2022</v>
      </c>
      <c r="C282" s="50">
        <v>44896</v>
      </c>
      <c r="D282" s="51">
        <v>140.57591623036606</v>
      </c>
      <c r="E282" s="14">
        <v>100</v>
      </c>
      <c r="F282" s="14">
        <v>178.43137254901958</v>
      </c>
      <c r="G282" s="14">
        <v>69.594594594594554</v>
      </c>
      <c r="H282" s="14">
        <v>345.3125000000004</v>
      </c>
      <c r="I282" s="14">
        <v>102.97029702970283</v>
      </c>
      <c r="J282" s="82"/>
      <c r="K282" s="52">
        <v>-0.40597345132743379</v>
      </c>
      <c r="L282" s="53">
        <v>-0.48571428571428554</v>
      </c>
      <c r="M282" s="53">
        <v>-0.42038216560509545</v>
      </c>
      <c r="N282" s="53">
        <v>-0.43093922651933703</v>
      </c>
      <c r="O282" s="53">
        <v>-0.43187660668380468</v>
      </c>
      <c r="P282" s="53">
        <v>-0.2676056338028171</v>
      </c>
      <c r="Q282" s="82"/>
      <c r="R282" s="46">
        <v>30</v>
      </c>
      <c r="S282" s="47">
        <v>0</v>
      </c>
      <c r="T282" s="47">
        <v>4</v>
      </c>
      <c r="U282" s="47">
        <v>7</v>
      </c>
      <c r="V282" s="47">
        <v>11</v>
      </c>
      <c r="W282" s="47">
        <v>8</v>
      </c>
      <c r="X282" s="82"/>
      <c r="Y282" s="48">
        <v>1</v>
      </c>
      <c r="Z282" s="49">
        <v>0</v>
      </c>
      <c r="AA282" s="49">
        <v>0.13333333333333333</v>
      </c>
      <c r="AB282" s="49">
        <v>0.23333333333333334</v>
      </c>
      <c r="AC282" s="49">
        <v>0.36666666666666664</v>
      </c>
      <c r="AD282" s="49">
        <v>0.26666666666666666</v>
      </c>
      <c r="AE282" s="82"/>
      <c r="AF282" s="46">
        <v>537</v>
      </c>
      <c r="AG282" s="47">
        <v>18</v>
      </c>
      <c r="AH282" s="47">
        <v>91</v>
      </c>
      <c r="AI282" s="47">
        <v>103</v>
      </c>
      <c r="AJ282" s="47">
        <v>221</v>
      </c>
      <c r="AK282" s="47">
        <v>104</v>
      </c>
      <c r="AL282" s="82"/>
      <c r="AM282" s="48">
        <v>1</v>
      </c>
      <c r="AN282" s="49">
        <v>3.3519553072625698E-2</v>
      </c>
      <c r="AO282" s="49">
        <v>0.16945996275605213</v>
      </c>
      <c r="AP282" s="49">
        <v>0.19180633147113593</v>
      </c>
      <c r="AQ282" s="49">
        <v>0.41154562383612664</v>
      </c>
      <c r="AR282" s="49">
        <v>0.19366852886405958</v>
      </c>
    </row>
  </sheetData>
  <mergeCells count="24">
    <mergeCell ref="A1:C2"/>
    <mergeCell ref="B3:C3"/>
    <mergeCell ref="D3:I3"/>
    <mergeCell ref="K3:P3"/>
    <mergeCell ref="R3:W3"/>
    <mergeCell ref="P1:W2"/>
    <mergeCell ref="AF3:AK3"/>
    <mergeCell ref="AM3:AR3"/>
    <mergeCell ref="A4:C4"/>
    <mergeCell ref="D4:I4"/>
    <mergeCell ref="K4:P4"/>
    <mergeCell ref="R4:W4"/>
    <mergeCell ref="Y4:AD4"/>
    <mergeCell ref="AF4:AK4"/>
    <mergeCell ref="AM4:AR4"/>
    <mergeCell ref="Y3:AD3"/>
    <mergeCell ref="AF6:AK6"/>
    <mergeCell ref="AM6:AR6"/>
    <mergeCell ref="A5:C5"/>
    <mergeCell ref="A6:C6"/>
    <mergeCell ref="D6:I6"/>
    <mergeCell ref="K6:P6"/>
    <mergeCell ref="R6:W6"/>
    <mergeCell ref="Y6:A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</vt:lpstr>
      <vt:lpstr>Indicadores Abrainc-Fipe</vt:lpstr>
      <vt:lpstr>Radar Abrainc-Fipe</vt:lpstr>
      <vt:lpstr>Indicador Antecedente (SP)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2019-02-25T18:42:38Z</dcterms:created>
  <dcterms:modified xsi:type="dcterms:W3CDTF">2024-02-27T15:53:44Z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